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aiwa\OneDrive\"/>
    </mc:Choice>
  </mc:AlternateContent>
  <xr:revisionPtr revIDLastSave="20" documentId="11_3492EADC4DD3FEB1622EB9EC887D1869DE17E3A2" xr6:coauthVersionLast="47" xr6:coauthVersionMax="47" xr10:uidLastSave="{7D2B2176-0116-4A52-8779-640DA77A6F64}"/>
  <bookViews>
    <workbookView xWindow="0" yWindow="0" windowWidth="19875" windowHeight="6975" firstSheet="13" activeTab="13" xr2:uid="{00000000-000D-0000-FFFF-FFFF00000000}"/>
  </bookViews>
  <sheets>
    <sheet name="12月 (2)" sheetId="20" r:id="rId1"/>
    <sheet name="1月 (2)" sheetId="19" r:id="rId2"/>
    <sheet name="2月" sheetId="1" r:id="rId3"/>
    <sheet name="3月" sheetId="2" r:id="rId4"/>
    <sheet name="4月" sheetId="4" r:id="rId5"/>
    <sheet name="5月" sheetId="5" r:id="rId6"/>
    <sheet name="6月" sheetId="6" r:id="rId7"/>
    <sheet name="7月" sheetId="7" r:id="rId8"/>
    <sheet name="8月" sheetId="8" r:id="rId9"/>
    <sheet name="9月" sheetId="9" r:id="rId10"/>
    <sheet name="10月" sheetId="10" r:id="rId11"/>
    <sheet name="11月" sheetId="11" r:id="rId12"/>
    <sheet name="12月" sheetId="12" r:id="rId13"/>
    <sheet name="1月" sheetId="13" r:id="rId14"/>
    <sheet name="年度集計" sheetId="15" r:id="rId15"/>
    <sheet name="祝日リスト" sheetId="16" r:id="rId16"/>
  </sheets>
  <definedNames>
    <definedName name="_xlnm.Print_Area" localSheetId="7">'7月'!$A$1:$AI$31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25" i="13" l="1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B26" i="13"/>
  <c r="AF25" i="19" l="1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AG24" i="19"/>
  <c r="AG23" i="19"/>
  <c r="AG22" i="19"/>
  <c r="AG21" i="19"/>
  <c r="AG20" i="19"/>
  <c r="AG19" i="19"/>
  <c r="AG18" i="19"/>
  <c r="AG17" i="19"/>
  <c r="AG16" i="19"/>
  <c r="AG15" i="19"/>
  <c r="AG14" i="19"/>
  <c r="AG13" i="19"/>
  <c r="AG12" i="19"/>
  <c r="AG11" i="19"/>
  <c r="AG10" i="19"/>
  <c r="AG9" i="19"/>
  <c r="AG8" i="19"/>
  <c r="AG7" i="19"/>
  <c r="AG6" i="19"/>
  <c r="AF4" i="19"/>
  <c r="AF5" i="19" s="1"/>
  <c r="AE4" i="19"/>
  <c r="AE5" i="19" s="1"/>
  <c r="AD4" i="19"/>
  <c r="AD5" i="19" s="1"/>
  <c r="AC4" i="19"/>
  <c r="AC5" i="19" s="1"/>
  <c r="AB4" i="19"/>
  <c r="AB5" i="19" s="1"/>
  <c r="AA4" i="19"/>
  <c r="AA5" i="19" s="1"/>
  <c r="Z4" i="19"/>
  <c r="Z5" i="19" s="1"/>
  <c r="Y4" i="19"/>
  <c r="Y5" i="19" s="1"/>
  <c r="X4" i="19"/>
  <c r="X5" i="19" s="1"/>
  <c r="W4" i="19"/>
  <c r="W5" i="19" s="1"/>
  <c r="V4" i="19"/>
  <c r="V5" i="19" s="1"/>
  <c r="U4" i="19"/>
  <c r="U5" i="19" s="1"/>
  <c r="T4" i="19"/>
  <c r="T5" i="19" s="1"/>
  <c r="S4" i="19"/>
  <c r="S5" i="19" s="1"/>
  <c r="R4" i="19"/>
  <c r="R5" i="19" s="1"/>
  <c r="Q4" i="19"/>
  <c r="Q5" i="19" s="1"/>
  <c r="P4" i="19"/>
  <c r="P5" i="19" s="1"/>
  <c r="O4" i="19"/>
  <c r="O5" i="19" s="1"/>
  <c r="N4" i="19"/>
  <c r="N5" i="19" s="1"/>
  <c r="M4" i="19"/>
  <c r="M5" i="19" s="1"/>
  <c r="L4" i="19"/>
  <c r="L5" i="19" s="1"/>
  <c r="K4" i="19"/>
  <c r="K5" i="19" s="1"/>
  <c r="J4" i="19"/>
  <c r="J5" i="19" s="1"/>
  <c r="I4" i="19"/>
  <c r="I5" i="19" s="1"/>
  <c r="H4" i="19"/>
  <c r="H5" i="19" s="1"/>
  <c r="G4" i="19"/>
  <c r="G5" i="19" s="1"/>
  <c r="F4" i="19"/>
  <c r="F5" i="19" s="1"/>
  <c r="E4" i="19"/>
  <c r="E5" i="19" s="1"/>
  <c r="D4" i="19"/>
  <c r="D5" i="19" s="1"/>
  <c r="C4" i="19"/>
  <c r="C5" i="19" s="1"/>
  <c r="B4" i="19"/>
  <c r="B5" i="19" s="1"/>
  <c r="AF25" i="20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AG24" i="20"/>
  <c r="AG23" i="20"/>
  <c r="AG22" i="20"/>
  <c r="AG21" i="20"/>
  <c r="AG20" i="20"/>
  <c r="AG19" i="20"/>
  <c r="AG18" i="20"/>
  <c r="AG17" i="20"/>
  <c r="AG16" i="20"/>
  <c r="AG15" i="20"/>
  <c r="AG14" i="20"/>
  <c r="AG13" i="20"/>
  <c r="AG12" i="20"/>
  <c r="AG11" i="20"/>
  <c r="AG10" i="20"/>
  <c r="AG9" i="20"/>
  <c r="AG8" i="20"/>
  <c r="AG7" i="20"/>
  <c r="AG6" i="20"/>
  <c r="AG25" i="20" s="1"/>
  <c r="AF4" i="20"/>
  <c r="AF5" i="20" s="1"/>
  <c r="AE4" i="20"/>
  <c r="AE5" i="20" s="1"/>
  <c r="AD4" i="20"/>
  <c r="AD5" i="20" s="1"/>
  <c r="AC4" i="20"/>
  <c r="AC5" i="20" s="1"/>
  <c r="AB4" i="20"/>
  <c r="AB5" i="20" s="1"/>
  <c r="AA4" i="20"/>
  <c r="AA5" i="20" s="1"/>
  <c r="Z4" i="20"/>
  <c r="Z5" i="20" s="1"/>
  <c r="Y4" i="20"/>
  <c r="Y5" i="20" s="1"/>
  <c r="X4" i="20"/>
  <c r="X5" i="20" s="1"/>
  <c r="W4" i="20"/>
  <c r="W5" i="20" s="1"/>
  <c r="V4" i="20"/>
  <c r="V5" i="20" s="1"/>
  <c r="U4" i="20"/>
  <c r="U5" i="20" s="1"/>
  <c r="T4" i="20"/>
  <c r="T5" i="20" s="1"/>
  <c r="S4" i="20"/>
  <c r="S5" i="20" s="1"/>
  <c r="R4" i="20"/>
  <c r="R5" i="20" s="1"/>
  <c r="Q4" i="20"/>
  <c r="Q5" i="20" s="1"/>
  <c r="P4" i="20"/>
  <c r="P5" i="20" s="1"/>
  <c r="O4" i="20"/>
  <c r="O5" i="20" s="1"/>
  <c r="N4" i="20"/>
  <c r="N5" i="20" s="1"/>
  <c r="M4" i="20"/>
  <c r="M5" i="20" s="1"/>
  <c r="L4" i="20"/>
  <c r="L5" i="20" s="1"/>
  <c r="K4" i="20"/>
  <c r="K5" i="20" s="1"/>
  <c r="J4" i="20"/>
  <c r="J5" i="20" s="1"/>
  <c r="I4" i="20"/>
  <c r="I5" i="20" s="1"/>
  <c r="H4" i="20"/>
  <c r="H5" i="20" s="1"/>
  <c r="G4" i="20"/>
  <c r="G5" i="20" s="1"/>
  <c r="F4" i="20"/>
  <c r="F5" i="20" s="1"/>
  <c r="E4" i="20"/>
  <c r="E5" i="20" s="1"/>
  <c r="D4" i="20"/>
  <c r="D5" i="20" s="1"/>
  <c r="C4" i="20"/>
  <c r="C5" i="20" s="1"/>
  <c r="B4" i="20"/>
  <c r="B5" i="20" s="1"/>
  <c r="AG25" i="19" l="1"/>
  <c r="AG24" i="13"/>
  <c r="AG23" i="13"/>
  <c r="AG22" i="13"/>
  <c r="AG21" i="13"/>
  <c r="AG20" i="13"/>
  <c r="AG19" i="13"/>
  <c r="AG18" i="13"/>
  <c r="AG17" i="13"/>
  <c r="AG16" i="13"/>
  <c r="AG15" i="13"/>
  <c r="AG14" i="13"/>
  <c r="AG13" i="13"/>
  <c r="AG12" i="13"/>
  <c r="AG11" i="13"/>
  <c r="AG10" i="13"/>
  <c r="AG9" i="13"/>
  <c r="AG8" i="13"/>
  <c r="AG7" i="13"/>
  <c r="AG6" i="13"/>
  <c r="AG26" i="13" s="1"/>
  <c r="AF4" i="13"/>
  <c r="AF5" i="13" s="1"/>
  <c r="AE4" i="13"/>
  <c r="AE5" i="13" s="1"/>
  <c r="AD4" i="13"/>
  <c r="AD5" i="13" s="1"/>
  <c r="AC4" i="13"/>
  <c r="AC5" i="13" s="1"/>
  <c r="AB4" i="13"/>
  <c r="AB5" i="13" s="1"/>
  <c r="AA4" i="13"/>
  <c r="AA5" i="13" s="1"/>
  <c r="Z4" i="13"/>
  <c r="Z5" i="13" s="1"/>
  <c r="Y4" i="13"/>
  <c r="Y5" i="13" s="1"/>
  <c r="X4" i="13"/>
  <c r="X5" i="13" s="1"/>
  <c r="W4" i="13"/>
  <c r="W5" i="13" s="1"/>
  <c r="V4" i="13"/>
  <c r="V5" i="13" s="1"/>
  <c r="U4" i="13"/>
  <c r="U5" i="13" s="1"/>
  <c r="T4" i="13"/>
  <c r="T5" i="13" s="1"/>
  <c r="S4" i="13"/>
  <c r="S5" i="13" s="1"/>
  <c r="R4" i="13"/>
  <c r="R5" i="13" s="1"/>
  <c r="Q4" i="13"/>
  <c r="Q5" i="13" s="1"/>
  <c r="P4" i="13"/>
  <c r="P5" i="13" s="1"/>
  <c r="O4" i="13"/>
  <c r="O5" i="13" s="1"/>
  <c r="N4" i="13"/>
  <c r="N5" i="13" s="1"/>
  <c r="M4" i="13"/>
  <c r="M5" i="13" s="1"/>
  <c r="L4" i="13"/>
  <c r="L5" i="13" s="1"/>
  <c r="K4" i="13"/>
  <c r="K5" i="13" s="1"/>
  <c r="J4" i="13"/>
  <c r="J5" i="13" s="1"/>
  <c r="I4" i="13"/>
  <c r="I5" i="13" s="1"/>
  <c r="H4" i="13"/>
  <c r="H5" i="13" s="1"/>
  <c r="G4" i="13"/>
  <c r="G5" i="13" s="1"/>
  <c r="F4" i="13"/>
  <c r="F5" i="13" s="1"/>
  <c r="E4" i="13"/>
  <c r="E5" i="13" s="1"/>
  <c r="D4" i="13"/>
  <c r="D5" i="13" s="1"/>
  <c r="C4" i="13"/>
  <c r="C5" i="13" s="1"/>
  <c r="B4" i="13"/>
  <c r="B5" i="13" s="1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G24" i="12"/>
  <c r="AG23" i="12"/>
  <c r="AG22" i="12"/>
  <c r="AG21" i="12"/>
  <c r="AG20" i="12"/>
  <c r="AG19" i="12"/>
  <c r="AG18" i="12"/>
  <c r="AG17" i="12"/>
  <c r="AG16" i="12"/>
  <c r="AG15" i="12"/>
  <c r="AG14" i="12"/>
  <c r="AG13" i="12"/>
  <c r="AG12" i="12"/>
  <c r="AG11" i="12"/>
  <c r="AG10" i="12"/>
  <c r="AG9" i="12"/>
  <c r="AG8" i="12"/>
  <c r="AG7" i="12"/>
  <c r="AG6" i="12"/>
  <c r="AF4" i="12"/>
  <c r="AF5" i="12" s="1"/>
  <c r="AE4" i="12"/>
  <c r="AE5" i="12" s="1"/>
  <c r="AD4" i="12"/>
  <c r="AD5" i="12" s="1"/>
  <c r="AC4" i="12"/>
  <c r="AC5" i="12" s="1"/>
  <c r="AB4" i="12"/>
  <c r="AB5" i="12" s="1"/>
  <c r="AA4" i="12"/>
  <c r="AA5" i="12" s="1"/>
  <c r="Z4" i="12"/>
  <c r="Z5" i="12" s="1"/>
  <c r="Y4" i="12"/>
  <c r="Y5" i="12" s="1"/>
  <c r="X4" i="12"/>
  <c r="X5" i="12" s="1"/>
  <c r="W4" i="12"/>
  <c r="W5" i="12" s="1"/>
  <c r="V4" i="12"/>
  <c r="V5" i="12" s="1"/>
  <c r="U4" i="12"/>
  <c r="U5" i="12" s="1"/>
  <c r="T4" i="12"/>
  <c r="T5" i="12" s="1"/>
  <c r="S4" i="12"/>
  <c r="S5" i="12" s="1"/>
  <c r="R4" i="12"/>
  <c r="R5" i="12" s="1"/>
  <c r="Q4" i="12"/>
  <c r="Q5" i="12" s="1"/>
  <c r="P4" i="12"/>
  <c r="P5" i="12" s="1"/>
  <c r="O4" i="12"/>
  <c r="O5" i="12" s="1"/>
  <c r="N4" i="12"/>
  <c r="N5" i="12" s="1"/>
  <c r="M4" i="12"/>
  <c r="M5" i="12" s="1"/>
  <c r="L4" i="12"/>
  <c r="L5" i="12" s="1"/>
  <c r="K4" i="12"/>
  <c r="K5" i="12" s="1"/>
  <c r="J4" i="12"/>
  <c r="J5" i="12" s="1"/>
  <c r="I4" i="12"/>
  <c r="I5" i="12" s="1"/>
  <c r="H4" i="12"/>
  <c r="H5" i="12" s="1"/>
  <c r="G4" i="12"/>
  <c r="G5" i="12" s="1"/>
  <c r="F4" i="12"/>
  <c r="F5" i="12" s="1"/>
  <c r="E4" i="12"/>
  <c r="E5" i="12" s="1"/>
  <c r="D4" i="12"/>
  <c r="D5" i="12" s="1"/>
  <c r="C4" i="12"/>
  <c r="C5" i="12" s="1"/>
  <c r="B4" i="12"/>
  <c r="B5" i="12" s="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B25" i="11"/>
  <c r="AG24" i="11"/>
  <c r="AG23" i="11"/>
  <c r="AG22" i="11"/>
  <c r="AG21" i="11"/>
  <c r="AG20" i="11"/>
  <c r="AG19" i="11"/>
  <c r="AG18" i="11"/>
  <c r="AG17" i="11"/>
  <c r="AG16" i="11"/>
  <c r="AG15" i="11"/>
  <c r="AG14" i="11"/>
  <c r="AG13" i="11"/>
  <c r="AG12" i="11"/>
  <c r="AG11" i="11"/>
  <c r="AG10" i="11"/>
  <c r="AG9" i="11"/>
  <c r="AG8" i="11"/>
  <c r="AG7" i="11"/>
  <c r="AG6" i="11"/>
  <c r="AF4" i="11"/>
  <c r="AF5" i="11" s="1"/>
  <c r="AE4" i="11"/>
  <c r="AE5" i="11" s="1"/>
  <c r="AD4" i="11"/>
  <c r="AD5" i="11" s="1"/>
  <c r="AC4" i="11"/>
  <c r="AC5" i="11" s="1"/>
  <c r="AB4" i="11"/>
  <c r="AB5" i="11" s="1"/>
  <c r="AA4" i="11"/>
  <c r="AA5" i="11" s="1"/>
  <c r="Z4" i="11"/>
  <c r="Z5" i="11" s="1"/>
  <c r="Y4" i="11"/>
  <c r="Y5" i="11" s="1"/>
  <c r="X4" i="11"/>
  <c r="X5" i="11" s="1"/>
  <c r="W4" i="11"/>
  <c r="W5" i="11" s="1"/>
  <c r="V4" i="11"/>
  <c r="V5" i="11" s="1"/>
  <c r="U4" i="11"/>
  <c r="U5" i="11" s="1"/>
  <c r="T4" i="11"/>
  <c r="T5" i="11" s="1"/>
  <c r="S4" i="11"/>
  <c r="S5" i="11" s="1"/>
  <c r="R4" i="11"/>
  <c r="R5" i="11" s="1"/>
  <c r="Q4" i="11"/>
  <c r="Q5" i="11" s="1"/>
  <c r="P4" i="11"/>
  <c r="P5" i="11" s="1"/>
  <c r="O4" i="11"/>
  <c r="O5" i="11" s="1"/>
  <c r="N4" i="11"/>
  <c r="N5" i="11" s="1"/>
  <c r="M4" i="11"/>
  <c r="M5" i="11" s="1"/>
  <c r="L4" i="11"/>
  <c r="L5" i="11" s="1"/>
  <c r="K4" i="11"/>
  <c r="K5" i="11" s="1"/>
  <c r="J4" i="11"/>
  <c r="J5" i="11" s="1"/>
  <c r="I4" i="11"/>
  <c r="I5" i="11" s="1"/>
  <c r="H4" i="11"/>
  <c r="H5" i="11" s="1"/>
  <c r="G4" i="11"/>
  <c r="G5" i="11" s="1"/>
  <c r="F4" i="11"/>
  <c r="F5" i="11" s="1"/>
  <c r="E4" i="11"/>
  <c r="E5" i="11" s="1"/>
  <c r="D4" i="11"/>
  <c r="D5" i="11" s="1"/>
  <c r="C4" i="11"/>
  <c r="C5" i="11" s="1"/>
  <c r="B4" i="11"/>
  <c r="B5" i="11" s="1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AG24" i="10"/>
  <c r="AG23" i="10"/>
  <c r="AG22" i="10"/>
  <c r="AG21" i="10"/>
  <c r="AG20" i="10"/>
  <c r="AG19" i="10"/>
  <c r="AG18" i="10"/>
  <c r="AG17" i="10"/>
  <c r="AG16" i="10"/>
  <c r="AG15" i="10"/>
  <c r="AG14" i="10"/>
  <c r="AG13" i="10"/>
  <c r="AG12" i="10"/>
  <c r="AG11" i="10"/>
  <c r="AG10" i="10"/>
  <c r="AG9" i="10"/>
  <c r="AG8" i="10"/>
  <c r="AG7" i="10"/>
  <c r="AG6" i="10"/>
  <c r="AF4" i="10"/>
  <c r="AF5" i="10" s="1"/>
  <c r="AE4" i="10"/>
  <c r="AE5" i="10" s="1"/>
  <c r="AD4" i="10"/>
  <c r="AD5" i="10" s="1"/>
  <c r="AC4" i="10"/>
  <c r="AC5" i="10" s="1"/>
  <c r="AB4" i="10"/>
  <c r="AB5" i="10" s="1"/>
  <c r="AA4" i="10"/>
  <c r="AA5" i="10" s="1"/>
  <c r="Z4" i="10"/>
  <c r="Z5" i="10" s="1"/>
  <c r="Y4" i="10"/>
  <c r="Y5" i="10" s="1"/>
  <c r="X4" i="10"/>
  <c r="X5" i="10" s="1"/>
  <c r="W4" i="10"/>
  <c r="W5" i="10" s="1"/>
  <c r="V4" i="10"/>
  <c r="V5" i="10" s="1"/>
  <c r="U4" i="10"/>
  <c r="U5" i="10" s="1"/>
  <c r="T4" i="10"/>
  <c r="T5" i="10" s="1"/>
  <c r="S4" i="10"/>
  <c r="S5" i="10" s="1"/>
  <c r="R4" i="10"/>
  <c r="R5" i="10" s="1"/>
  <c r="Q4" i="10"/>
  <c r="Q5" i="10" s="1"/>
  <c r="P4" i="10"/>
  <c r="P5" i="10" s="1"/>
  <c r="O4" i="10"/>
  <c r="O5" i="10" s="1"/>
  <c r="N4" i="10"/>
  <c r="N5" i="10" s="1"/>
  <c r="M4" i="10"/>
  <c r="M5" i="10" s="1"/>
  <c r="L4" i="10"/>
  <c r="L5" i="10" s="1"/>
  <c r="K4" i="10"/>
  <c r="K5" i="10" s="1"/>
  <c r="J4" i="10"/>
  <c r="J5" i="10" s="1"/>
  <c r="I4" i="10"/>
  <c r="I5" i="10" s="1"/>
  <c r="H4" i="10"/>
  <c r="H5" i="10" s="1"/>
  <c r="G4" i="10"/>
  <c r="G5" i="10" s="1"/>
  <c r="F4" i="10"/>
  <c r="F5" i="10" s="1"/>
  <c r="E4" i="10"/>
  <c r="E5" i="10" s="1"/>
  <c r="D4" i="10"/>
  <c r="D5" i="10" s="1"/>
  <c r="C4" i="10"/>
  <c r="C5" i="10" s="1"/>
  <c r="B4" i="10"/>
  <c r="B5" i="10" s="1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G24" i="9"/>
  <c r="AG23" i="9"/>
  <c r="AG22" i="9"/>
  <c r="AG21" i="9"/>
  <c r="AG20" i="9"/>
  <c r="AG19" i="9"/>
  <c r="AG18" i="9"/>
  <c r="AG17" i="9"/>
  <c r="AG16" i="9"/>
  <c r="AG15" i="9"/>
  <c r="AG14" i="9"/>
  <c r="AG13" i="9"/>
  <c r="AG12" i="9"/>
  <c r="AG11" i="9"/>
  <c r="AG10" i="9"/>
  <c r="AG9" i="9"/>
  <c r="AG8" i="9"/>
  <c r="AG7" i="9"/>
  <c r="AG6" i="9"/>
  <c r="AF4" i="9"/>
  <c r="AF5" i="9" s="1"/>
  <c r="AE4" i="9"/>
  <c r="AE5" i="9" s="1"/>
  <c r="AD4" i="9"/>
  <c r="AD5" i="9" s="1"/>
  <c r="AC4" i="9"/>
  <c r="AC5" i="9" s="1"/>
  <c r="AB4" i="9"/>
  <c r="AB5" i="9" s="1"/>
  <c r="AA4" i="9"/>
  <c r="AA5" i="9" s="1"/>
  <c r="Z4" i="9"/>
  <c r="Z5" i="9" s="1"/>
  <c r="Y4" i="9"/>
  <c r="Y5" i="9" s="1"/>
  <c r="X4" i="9"/>
  <c r="X5" i="9" s="1"/>
  <c r="W4" i="9"/>
  <c r="W5" i="9" s="1"/>
  <c r="V4" i="9"/>
  <c r="V5" i="9" s="1"/>
  <c r="U4" i="9"/>
  <c r="U5" i="9" s="1"/>
  <c r="T4" i="9"/>
  <c r="T5" i="9" s="1"/>
  <c r="S4" i="9"/>
  <c r="S5" i="9" s="1"/>
  <c r="R4" i="9"/>
  <c r="R5" i="9" s="1"/>
  <c r="Q4" i="9"/>
  <c r="Q5" i="9" s="1"/>
  <c r="P4" i="9"/>
  <c r="P5" i="9" s="1"/>
  <c r="O4" i="9"/>
  <c r="O5" i="9" s="1"/>
  <c r="N4" i="9"/>
  <c r="N5" i="9" s="1"/>
  <c r="M4" i="9"/>
  <c r="M5" i="9" s="1"/>
  <c r="L4" i="9"/>
  <c r="L5" i="9" s="1"/>
  <c r="K4" i="9"/>
  <c r="K5" i="9" s="1"/>
  <c r="J4" i="9"/>
  <c r="J5" i="9" s="1"/>
  <c r="I4" i="9"/>
  <c r="I5" i="9" s="1"/>
  <c r="H4" i="9"/>
  <c r="H5" i="9" s="1"/>
  <c r="G4" i="9"/>
  <c r="G5" i="9" s="1"/>
  <c r="F4" i="9"/>
  <c r="F5" i="9" s="1"/>
  <c r="E4" i="9"/>
  <c r="E5" i="9" s="1"/>
  <c r="D4" i="9"/>
  <c r="D5" i="9" s="1"/>
  <c r="C4" i="9"/>
  <c r="C5" i="9" s="1"/>
  <c r="B4" i="9"/>
  <c r="B5" i="9" s="1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G24" i="8"/>
  <c r="AG23" i="8"/>
  <c r="AG22" i="8"/>
  <c r="AG21" i="8"/>
  <c r="AG20" i="8"/>
  <c r="AG19" i="8"/>
  <c r="AG18" i="8"/>
  <c r="AG17" i="8"/>
  <c r="AG16" i="8"/>
  <c r="AG15" i="8"/>
  <c r="AG14" i="8"/>
  <c r="AG13" i="8"/>
  <c r="AG12" i="8"/>
  <c r="AG11" i="8"/>
  <c r="AG10" i="8"/>
  <c r="AG9" i="8"/>
  <c r="AG8" i="8"/>
  <c r="AG7" i="8"/>
  <c r="AG6" i="8"/>
  <c r="AF4" i="8"/>
  <c r="AF5" i="8" s="1"/>
  <c r="AE4" i="8"/>
  <c r="AE5" i="8" s="1"/>
  <c r="AD4" i="8"/>
  <c r="AD5" i="8" s="1"/>
  <c r="AC4" i="8"/>
  <c r="AC5" i="8" s="1"/>
  <c r="AB4" i="8"/>
  <c r="AB5" i="8" s="1"/>
  <c r="AA4" i="8"/>
  <c r="AA5" i="8" s="1"/>
  <c r="Z4" i="8"/>
  <c r="Z5" i="8" s="1"/>
  <c r="Y4" i="8"/>
  <c r="Y5" i="8" s="1"/>
  <c r="X4" i="8"/>
  <c r="X5" i="8" s="1"/>
  <c r="W4" i="8"/>
  <c r="W5" i="8" s="1"/>
  <c r="V4" i="8"/>
  <c r="V5" i="8" s="1"/>
  <c r="U4" i="8"/>
  <c r="U5" i="8" s="1"/>
  <c r="T4" i="8"/>
  <c r="T5" i="8" s="1"/>
  <c r="S4" i="8"/>
  <c r="S5" i="8" s="1"/>
  <c r="R4" i="8"/>
  <c r="R5" i="8" s="1"/>
  <c r="Q4" i="8"/>
  <c r="Q5" i="8" s="1"/>
  <c r="P4" i="8"/>
  <c r="P5" i="8" s="1"/>
  <c r="O4" i="8"/>
  <c r="O5" i="8" s="1"/>
  <c r="N4" i="8"/>
  <c r="N5" i="8" s="1"/>
  <c r="M4" i="8"/>
  <c r="M5" i="8" s="1"/>
  <c r="L4" i="8"/>
  <c r="L5" i="8" s="1"/>
  <c r="K4" i="8"/>
  <c r="K5" i="8" s="1"/>
  <c r="J4" i="8"/>
  <c r="J5" i="8" s="1"/>
  <c r="I4" i="8"/>
  <c r="I5" i="8" s="1"/>
  <c r="H4" i="8"/>
  <c r="H5" i="8" s="1"/>
  <c r="G4" i="8"/>
  <c r="G5" i="8" s="1"/>
  <c r="F4" i="8"/>
  <c r="F5" i="8" s="1"/>
  <c r="E4" i="8"/>
  <c r="E5" i="8" s="1"/>
  <c r="D4" i="8"/>
  <c r="D5" i="8" s="1"/>
  <c r="C4" i="8"/>
  <c r="C5" i="8" s="1"/>
  <c r="B4" i="8"/>
  <c r="B5" i="8" s="1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G24" i="7"/>
  <c r="AG23" i="7"/>
  <c r="AG22" i="7"/>
  <c r="AG21" i="7"/>
  <c r="AG20" i="7"/>
  <c r="AG19" i="7"/>
  <c r="AG18" i="7"/>
  <c r="AG17" i="7"/>
  <c r="AG16" i="7"/>
  <c r="AG15" i="7"/>
  <c r="AG14" i="7"/>
  <c r="AG13" i="7"/>
  <c r="AG12" i="7"/>
  <c r="AG11" i="7"/>
  <c r="AG10" i="7"/>
  <c r="AG9" i="7"/>
  <c r="AG8" i="7"/>
  <c r="AG7" i="7"/>
  <c r="AG6" i="7"/>
  <c r="AF4" i="7"/>
  <c r="AF5" i="7" s="1"/>
  <c r="AE4" i="7"/>
  <c r="AE5" i="7" s="1"/>
  <c r="AD4" i="7"/>
  <c r="AD5" i="7" s="1"/>
  <c r="AC4" i="7"/>
  <c r="AC5" i="7" s="1"/>
  <c r="AB4" i="7"/>
  <c r="AB5" i="7" s="1"/>
  <c r="AA4" i="7"/>
  <c r="AA5" i="7" s="1"/>
  <c r="Z4" i="7"/>
  <c r="Z5" i="7" s="1"/>
  <c r="Y4" i="7"/>
  <c r="Y5" i="7" s="1"/>
  <c r="X4" i="7"/>
  <c r="X5" i="7" s="1"/>
  <c r="W4" i="7"/>
  <c r="W5" i="7" s="1"/>
  <c r="V4" i="7"/>
  <c r="V5" i="7" s="1"/>
  <c r="U4" i="7"/>
  <c r="U5" i="7" s="1"/>
  <c r="T4" i="7"/>
  <c r="T5" i="7" s="1"/>
  <c r="S4" i="7"/>
  <c r="S5" i="7" s="1"/>
  <c r="R4" i="7"/>
  <c r="R5" i="7" s="1"/>
  <c r="Q4" i="7"/>
  <c r="Q5" i="7" s="1"/>
  <c r="P4" i="7"/>
  <c r="P5" i="7" s="1"/>
  <c r="O4" i="7"/>
  <c r="O5" i="7" s="1"/>
  <c r="N4" i="7"/>
  <c r="N5" i="7" s="1"/>
  <c r="M4" i="7"/>
  <c r="M5" i="7" s="1"/>
  <c r="L4" i="7"/>
  <c r="L5" i="7" s="1"/>
  <c r="K4" i="7"/>
  <c r="K5" i="7" s="1"/>
  <c r="J4" i="7"/>
  <c r="J5" i="7" s="1"/>
  <c r="I4" i="7"/>
  <c r="I5" i="7" s="1"/>
  <c r="H4" i="7"/>
  <c r="H5" i="7" s="1"/>
  <c r="G4" i="7"/>
  <c r="G5" i="7" s="1"/>
  <c r="F4" i="7"/>
  <c r="F5" i="7" s="1"/>
  <c r="E4" i="7"/>
  <c r="E5" i="7" s="1"/>
  <c r="D4" i="7"/>
  <c r="D5" i="7" s="1"/>
  <c r="C4" i="7"/>
  <c r="C5" i="7" s="1"/>
  <c r="B4" i="7"/>
  <c r="B5" i="7" s="1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G24" i="6"/>
  <c r="AG23" i="6"/>
  <c r="AG22" i="6"/>
  <c r="AG21" i="6"/>
  <c r="AG20" i="6"/>
  <c r="AG19" i="6"/>
  <c r="AG18" i="6"/>
  <c r="AG17" i="6"/>
  <c r="AG16" i="6"/>
  <c r="AG15" i="6"/>
  <c r="AG14" i="6"/>
  <c r="AG13" i="6"/>
  <c r="AG12" i="6"/>
  <c r="AG11" i="6"/>
  <c r="AG10" i="6"/>
  <c r="AG9" i="6"/>
  <c r="AG8" i="6"/>
  <c r="AG7" i="6"/>
  <c r="AG6" i="6"/>
  <c r="AF4" i="6"/>
  <c r="AF5" i="6" s="1"/>
  <c r="AE4" i="6"/>
  <c r="AE5" i="6" s="1"/>
  <c r="AD4" i="6"/>
  <c r="AD5" i="6" s="1"/>
  <c r="AC4" i="6"/>
  <c r="AC5" i="6" s="1"/>
  <c r="AB4" i="6"/>
  <c r="AB5" i="6" s="1"/>
  <c r="AA4" i="6"/>
  <c r="AA5" i="6" s="1"/>
  <c r="Z4" i="6"/>
  <c r="Z5" i="6" s="1"/>
  <c r="Y4" i="6"/>
  <c r="Y5" i="6" s="1"/>
  <c r="X4" i="6"/>
  <c r="X5" i="6" s="1"/>
  <c r="W4" i="6"/>
  <c r="W5" i="6" s="1"/>
  <c r="V4" i="6"/>
  <c r="V5" i="6" s="1"/>
  <c r="U4" i="6"/>
  <c r="U5" i="6" s="1"/>
  <c r="T4" i="6"/>
  <c r="T5" i="6" s="1"/>
  <c r="S4" i="6"/>
  <c r="S5" i="6" s="1"/>
  <c r="R4" i="6"/>
  <c r="R5" i="6" s="1"/>
  <c r="Q4" i="6"/>
  <c r="Q5" i="6" s="1"/>
  <c r="P4" i="6"/>
  <c r="P5" i="6" s="1"/>
  <c r="O4" i="6"/>
  <c r="O5" i="6" s="1"/>
  <c r="N4" i="6"/>
  <c r="N5" i="6" s="1"/>
  <c r="M4" i="6"/>
  <c r="M5" i="6" s="1"/>
  <c r="L4" i="6"/>
  <c r="L5" i="6" s="1"/>
  <c r="K4" i="6"/>
  <c r="K5" i="6" s="1"/>
  <c r="J4" i="6"/>
  <c r="J5" i="6" s="1"/>
  <c r="I4" i="6"/>
  <c r="I5" i="6" s="1"/>
  <c r="H4" i="6"/>
  <c r="H5" i="6" s="1"/>
  <c r="G4" i="6"/>
  <c r="G5" i="6" s="1"/>
  <c r="F4" i="6"/>
  <c r="F5" i="6" s="1"/>
  <c r="E4" i="6"/>
  <c r="E5" i="6" s="1"/>
  <c r="D4" i="6"/>
  <c r="D5" i="6" s="1"/>
  <c r="C4" i="6"/>
  <c r="C5" i="6" s="1"/>
  <c r="B4" i="6"/>
  <c r="B5" i="6" s="1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G24" i="5"/>
  <c r="AG23" i="5"/>
  <c r="AG22" i="5"/>
  <c r="AG21" i="5"/>
  <c r="AG20" i="5"/>
  <c r="AG19" i="5"/>
  <c r="AG18" i="5"/>
  <c r="AG17" i="5"/>
  <c r="AG16" i="5"/>
  <c r="AG15" i="5"/>
  <c r="AG14" i="5"/>
  <c r="AG13" i="5"/>
  <c r="AG12" i="5"/>
  <c r="AG11" i="5"/>
  <c r="AG10" i="5"/>
  <c r="AG9" i="5"/>
  <c r="AG8" i="5"/>
  <c r="AG7" i="5"/>
  <c r="AG6" i="5"/>
  <c r="AF4" i="5"/>
  <c r="AF5" i="5" s="1"/>
  <c r="AE4" i="5"/>
  <c r="AE5" i="5" s="1"/>
  <c r="AD4" i="5"/>
  <c r="AD5" i="5" s="1"/>
  <c r="AC4" i="5"/>
  <c r="AC5" i="5" s="1"/>
  <c r="AB4" i="5"/>
  <c r="AB5" i="5" s="1"/>
  <c r="AA4" i="5"/>
  <c r="AA5" i="5" s="1"/>
  <c r="Z4" i="5"/>
  <c r="Z5" i="5" s="1"/>
  <c r="Y4" i="5"/>
  <c r="Y5" i="5" s="1"/>
  <c r="X4" i="5"/>
  <c r="X5" i="5" s="1"/>
  <c r="W4" i="5"/>
  <c r="W5" i="5" s="1"/>
  <c r="V4" i="5"/>
  <c r="V5" i="5" s="1"/>
  <c r="U4" i="5"/>
  <c r="U5" i="5" s="1"/>
  <c r="T4" i="5"/>
  <c r="T5" i="5" s="1"/>
  <c r="S4" i="5"/>
  <c r="S5" i="5" s="1"/>
  <c r="R4" i="5"/>
  <c r="R5" i="5" s="1"/>
  <c r="Q4" i="5"/>
  <c r="Q5" i="5" s="1"/>
  <c r="P4" i="5"/>
  <c r="P5" i="5" s="1"/>
  <c r="O4" i="5"/>
  <c r="O5" i="5" s="1"/>
  <c r="N4" i="5"/>
  <c r="N5" i="5" s="1"/>
  <c r="M4" i="5"/>
  <c r="M5" i="5" s="1"/>
  <c r="L4" i="5"/>
  <c r="L5" i="5" s="1"/>
  <c r="K4" i="5"/>
  <c r="K5" i="5" s="1"/>
  <c r="J4" i="5"/>
  <c r="J5" i="5" s="1"/>
  <c r="I4" i="5"/>
  <c r="I5" i="5" s="1"/>
  <c r="H4" i="5"/>
  <c r="H5" i="5" s="1"/>
  <c r="G4" i="5"/>
  <c r="G5" i="5" s="1"/>
  <c r="F4" i="5"/>
  <c r="F5" i="5" s="1"/>
  <c r="E4" i="5"/>
  <c r="E5" i="5" s="1"/>
  <c r="D4" i="5"/>
  <c r="D5" i="5" s="1"/>
  <c r="C4" i="5"/>
  <c r="C5" i="5" s="1"/>
  <c r="B4" i="5"/>
  <c r="B5" i="5" s="1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G24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11" i="4"/>
  <c r="AG10" i="4"/>
  <c r="AG9" i="4"/>
  <c r="AG8" i="4"/>
  <c r="AG7" i="4"/>
  <c r="AG6" i="4"/>
  <c r="AF4" i="4"/>
  <c r="AF5" i="4" s="1"/>
  <c r="AE4" i="4"/>
  <c r="AE5" i="4" s="1"/>
  <c r="AD4" i="4"/>
  <c r="AD5" i="4" s="1"/>
  <c r="AC4" i="4"/>
  <c r="AC5" i="4" s="1"/>
  <c r="AB4" i="4"/>
  <c r="AB5" i="4" s="1"/>
  <c r="AA4" i="4"/>
  <c r="AA5" i="4" s="1"/>
  <c r="Z4" i="4"/>
  <c r="Z5" i="4" s="1"/>
  <c r="Y4" i="4"/>
  <c r="Y5" i="4" s="1"/>
  <c r="X4" i="4"/>
  <c r="X5" i="4" s="1"/>
  <c r="W4" i="4"/>
  <c r="W5" i="4" s="1"/>
  <c r="V4" i="4"/>
  <c r="V5" i="4" s="1"/>
  <c r="U4" i="4"/>
  <c r="U5" i="4" s="1"/>
  <c r="T4" i="4"/>
  <c r="T5" i="4" s="1"/>
  <c r="S4" i="4"/>
  <c r="S5" i="4" s="1"/>
  <c r="R4" i="4"/>
  <c r="R5" i="4" s="1"/>
  <c r="Q4" i="4"/>
  <c r="Q5" i="4" s="1"/>
  <c r="P4" i="4"/>
  <c r="P5" i="4" s="1"/>
  <c r="O4" i="4"/>
  <c r="O5" i="4" s="1"/>
  <c r="N4" i="4"/>
  <c r="N5" i="4" s="1"/>
  <c r="M4" i="4"/>
  <c r="M5" i="4" s="1"/>
  <c r="L4" i="4"/>
  <c r="L5" i="4" s="1"/>
  <c r="K4" i="4"/>
  <c r="K5" i="4" s="1"/>
  <c r="J4" i="4"/>
  <c r="J5" i="4" s="1"/>
  <c r="I4" i="4"/>
  <c r="I5" i="4" s="1"/>
  <c r="H4" i="4"/>
  <c r="H5" i="4" s="1"/>
  <c r="G4" i="4"/>
  <c r="G5" i="4" s="1"/>
  <c r="F4" i="4"/>
  <c r="F5" i="4" s="1"/>
  <c r="E4" i="4"/>
  <c r="E5" i="4" s="1"/>
  <c r="D4" i="4"/>
  <c r="D5" i="4" s="1"/>
  <c r="C4" i="4"/>
  <c r="C5" i="4" s="1"/>
  <c r="B4" i="4"/>
  <c r="B5" i="4" s="1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F4" i="2"/>
  <c r="AF5" i="2" s="1"/>
  <c r="AE4" i="2"/>
  <c r="AE5" i="2" s="1"/>
  <c r="AD4" i="2"/>
  <c r="AD5" i="2" s="1"/>
  <c r="AC4" i="2"/>
  <c r="AC5" i="2" s="1"/>
  <c r="AB4" i="2"/>
  <c r="AB5" i="2" s="1"/>
  <c r="AA4" i="2"/>
  <c r="AA5" i="2" s="1"/>
  <c r="Z4" i="2"/>
  <c r="Z5" i="2" s="1"/>
  <c r="Y4" i="2"/>
  <c r="Y5" i="2" s="1"/>
  <c r="X4" i="2"/>
  <c r="X5" i="2" s="1"/>
  <c r="W4" i="2"/>
  <c r="W5" i="2" s="1"/>
  <c r="V4" i="2"/>
  <c r="V5" i="2" s="1"/>
  <c r="U4" i="2"/>
  <c r="U5" i="2" s="1"/>
  <c r="T4" i="2"/>
  <c r="T5" i="2" s="1"/>
  <c r="S4" i="2"/>
  <c r="S5" i="2" s="1"/>
  <c r="R4" i="2"/>
  <c r="R5" i="2" s="1"/>
  <c r="Q4" i="2"/>
  <c r="Q5" i="2" s="1"/>
  <c r="P4" i="2"/>
  <c r="P5" i="2" s="1"/>
  <c r="O4" i="2"/>
  <c r="O5" i="2" s="1"/>
  <c r="N4" i="2"/>
  <c r="N5" i="2" s="1"/>
  <c r="M4" i="2"/>
  <c r="M5" i="2" s="1"/>
  <c r="L4" i="2"/>
  <c r="L5" i="2" s="1"/>
  <c r="K4" i="2"/>
  <c r="K5" i="2" s="1"/>
  <c r="J4" i="2"/>
  <c r="J5" i="2" s="1"/>
  <c r="I4" i="2"/>
  <c r="I5" i="2" s="1"/>
  <c r="H4" i="2"/>
  <c r="H5" i="2" s="1"/>
  <c r="G4" i="2"/>
  <c r="G5" i="2" s="1"/>
  <c r="F4" i="2"/>
  <c r="F5" i="2" s="1"/>
  <c r="E4" i="2"/>
  <c r="E5" i="2" s="1"/>
  <c r="D4" i="2"/>
  <c r="D5" i="2" s="1"/>
  <c r="C4" i="2"/>
  <c r="C5" i="2" s="1"/>
  <c r="B4" i="2"/>
  <c r="B5" i="2" s="1"/>
  <c r="AF4" i="1"/>
  <c r="AF5" i="1" s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G24" i="1"/>
  <c r="N23" i="15" s="1"/>
  <c r="AG23" i="1"/>
  <c r="N22" i="15" s="1"/>
  <c r="AG22" i="1"/>
  <c r="N21" i="15" s="1"/>
  <c r="AG21" i="1"/>
  <c r="N20" i="15" s="1"/>
  <c r="AG20" i="1"/>
  <c r="N19" i="15" s="1"/>
  <c r="AG19" i="1"/>
  <c r="N18" i="15" s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N5" i="15" s="1"/>
  <c r="AE4" i="1"/>
  <c r="AE5" i="1" s="1"/>
  <c r="AD4" i="1"/>
  <c r="AD5" i="1" s="1"/>
  <c r="AC4" i="1"/>
  <c r="AC5" i="1" s="1"/>
  <c r="AB4" i="1"/>
  <c r="AB5" i="1" s="1"/>
  <c r="AA4" i="1"/>
  <c r="AA5" i="1" s="1"/>
  <c r="Z4" i="1"/>
  <c r="Z5" i="1" s="1"/>
  <c r="Y4" i="1"/>
  <c r="Y5" i="1" s="1"/>
  <c r="X4" i="1"/>
  <c r="X5" i="1" s="1"/>
  <c r="W4" i="1"/>
  <c r="W5" i="1" s="1"/>
  <c r="V4" i="1"/>
  <c r="V5" i="1" s="1"/>
  <c r="U4" i="1"/>
  <c r="U5" i="1" s="1"/>
  <c r="T4" i="1"/>
  <c r="T5" i="1" s="1"/>
  <c r="S4" i="1"/>
  <c r="S5" i="1" s="1"/>
  <c r="R4" i="1"/>
  <c r="R5" i="1" s="1"/>
  <c r="Q4" i="1"/>
  <c r="Q5" i="1" s="1"/>
  <c r="P4" i="1"/>
  <c r="P5" i="1" s="1"/>
  <c r="O4" i="1"/>
  <c r="O5" i="1" s="1"/>
  <c r="N4" i="1"/>
  <c r="N5" i="1" s="1"/>
  <c r="M4" i="1"/>
  <c r="M5" i="1" s="1"/>
  <c r="L4" i="1"/>
  <c r="L5" i="1" s="1"/>
  <c r="K4" i="1"/>
  <c r="K5" i="1" s="1"/>
  <c r="J4" i="1"/>
  <c r="J5" i="1" s="1"/>
  <c r="I4" i="1"/>
  <c r="I5" i="1" s="1"/>
  <c r="H4" i="1"/>
  <c r="H5" i="1" s="1"/>
  <c r="G4" i="1"/>
  <c r="G5" i="1" s="1"/>
  <c r="F4" i="1"/>
  <c r="F5" i="1" s="1"/>
  <c r="E4" i="1"/>
  <c r="E5" i="1" s="1"/>
  <c r="D4" i="1"/>
  <c r="D5" i="1" s="1"/>
  <c r="C4" i="1"/>
  <c r="C5" i="1" s="1"/>
  <c r="B4" i="1"/>
  <c r="B5" i="1" s="1"/>
  <c r="N7" i="15" l="1"/>
  <c r="N6" i="15"/>
  <c r="N17" i="15"/>
  <c r="N15" i="15"/>
  <c r="N16" i="15"/>
  <c r="N13" i="15"/>
  <c r="N14" i="15"/>
  <c r="N12" i="15"/>
  <c r="N10" i="15"/>
  <c r="N8" i="15"/>
  <c r="N11" i="15"/>
  <c r="N9" i="15"/>
  <c r="B14" i="15"/>
  <c r="AG25" i="4"/>
  <c r="AG25" i="12"/>
  <c r="B13" i="15"/>
  <c r="AG25" i="5"/>
  <c r="AG25" i="8"/>
  <c r="AG25" i="9"/>
  <c r="AG25" i="10"/>
  <c r="AG25" i="11"/>
  <c r="AG25" i="7"/>
  <c r="B20" i="15"/>
  <c r="B21" i="15"/>
  <c r="B10" i="15"/>
  <c r="B18" i="15"/>
  <c r="B22" i="15"/>
  <c r="B7" i="15"/>
  <c r="B19" i="15"/>
  <c r="B17" i="15"/>
  <c r="B8" i="15"/>
  <c r="B6" i="15"/>
  <c r="B16" i="15"/>
  <c r="AG25" i="1"/>
  <c r="B11" i="15"/>
  <c r="B12" i="15"/>
  <c r="B15" i="15"/>
  <c r="AG25" i="6"/>
  <c r="B9" i="15"/>
  <c r="B5" i="15"/>
  <c r="AG25" i="2"/>
  <c r="B23" i="15"/>
  <c r="B24" i="15" l="1"/>
  <c r="N24" i="15"/>
</calcChain>
</file>

<file path=xl/sharedStrings.xml><?xml version="1.0" encoding="utf-8"?>
<sst xmlns="http://schemas.openxmlformats.org/spreadsheetml/2006/main" count="1364" uniqueCount="55">
  <si>
    <t xml:space="preserve">      　早朝ランニング出席記録表</t>
    <rPh sb="7" eb="9">
      <t>ソウチョウ</t>
    </rPh>
    <rPh sb="14" eb="16">
      <t>シュッセキ</t>
    </rPh>
    <rPh sb="16" eb="19">
      <t>キロクヒョウ</t>
    </rPh>
    <phoneticPr fontId="2"/>
  </si>
  <si>
    <t>出</t>
    <rPh sb="0" eb="1">
      <t>デ</t>
    </rPh>
    <phoneticPr fontId="2"/>
  </si>
  <si>
    <t>会員名</t>
    <rPh sb="0" eb="2">
      <t>カイイン</t>
    </rPh>
    <rPh sb="2" eb="3">
      <t>メイ</t>
    </rPh>
    <phoneticPr fontId="2"/>
  </si>
  <si>
    <t>月</t>
    <rPh sb="0" eb="1">
      <t>ゲツ</t>
    </rPh>
    <phoneticPr fontId="1"/>
  </si>
  <si>
    <t>曜日（祝日）</t>
    <rPh sb="0" eb="2">
      <t>ヨウビ</t>
    </rPh>
    <rPh sb="3" eb="4">
      <t>シュク</t>
    </rPh>
    <rPh sb="4" eb="5">
      <t>ヒ</t>
    </rPh>
    <phoneticPr fontId="2"/>
  </si>
  <si>
    <t>集計</t>
  </si>
  <si>
    <t>秋澤孝子</t>
    <rPh sb="0" eb="2">
      <t>アキザワ</t>
    </rPh>
    <rPh sb="2" eb="4">
      <t>タカコ</t>
    </rPh>
    <phoneticPr fontId="1"/>
  </si>
  <si>
    <t>朝倉勝志</t>
    <rPh sb="0" eb="2">
      <t>アサクラ</t>
    </rPh>
    <rPh sb="2" eb="4">
      <t>カツシ</t>
    </rPh>
    <phoneticPr fontId="1"/>
  </si>
  <si>
    <t>出</t>
  </si>
  <si>
    <t>岩本英雄</t>
    <rPh sb="0" eb="4">
      <t>イワモトヒデオ</t>
    </rPh>
    <phoneticPr fontId="1"/>
  </si>
  <si>
    <t>勝田治男</t>
    <rPh sb="0" eb="2">
      <t>カツタ</t>
    </rPh>
    <rPh sb="2" eb="3">
      <t>オサム</t>
    </rPh>
    <rPh sb="3" eb="4">
      <t>オ</t>
    </rPh>
    <phoneticPr fontId="1"/>
  </si>
  <si>
    <t>加藤直信</t>
    <rPh sb="0" eb="2">
      <t>カトウ</t>
    </rPh>
    <rPh sb="2" eb="4">
      <t>ナオノブ</t>
    </rPh>
    <phoneticPr fontId="1"/>
  </si>
  <si>
    <t>木村賢治</t>
    <rPh sb="0" eb="2">
      <t>キムラ</t>
    </rPh>
    <rPh sb="2" eb="4">
      <t>ケンジ</t>
    </rPh>
    <phoneticPr fontId="1"/>
  </si>
  <si>
    <t>小和田悦子</t>
    <rPh sb="0" eb="3">
      <t>コワダ</t>
    </rPh>
    <rPh sb="3" eb="5">
      <t>エツコ</t>
    </rPh>
    <phoneticPr fontId="1"/>
  </si>
  <si>
    <t>流石張仁子</t>
    <rPh sb="0" eb="2">
      <t>サスガ</t>
    </rPh>
    <rPh sb="2" eb="3">
      <t>ハ</t>
    </rPh>
    <rPh sb="3" eb="4">
      <t>ジン</t>
    </rPh>
    <rPh sb="4" eb="5">
      <t>コ</t>
    </rPh>
    <phoneticPr fontId="1"/>
  </si>
  <si>
    <t>流石　敦志</t>
    <rPh sb="0" eb="2">
      <t>サスガ</t>
    </rPh>
    <rPh sb="3" eb="5">
      <t>アツシ</t>
    </rPh>
    <phoneticPr fontId="1"/>
  </si>
  <si>
    <t>流石真理子</t>
    <rPh sb="0" eb="2">
      <t>サスガ</t>
    </rPh>
    <rPh sb="2" eb="5">
      <t>マリコ</t>
    </rPh>
    <phoneticPr fontId="1"/>
  </si>
  <si>
    <t>世古裕三</t>
    <rPh sb="0" eb="2">
      <t>セコ</t>
    </rPh>
    <rPh sb="2" eb="4">
      <t>ユウゾウ</t>
    </rPh>
    <phoneticPr fontId="1"/>
  </si>
  <si>
    <t>高田雅史</t>
    <rPh sb="0" eb="4">
      <t>タカタマサフミ</t>
    </rPh>
    <phoneticPr fontId="1"/>
  </si>
  <si>
    <t>千々和積也</t>
    <rPh sb="0" eb="4">
      <t>チジワセキ</t>
    </rPh>
    <rPh sb="4" eb="5">
      <t>ヤ</t>
    </rPh>
    <phoneticPr fontId="1"/>
  </si>
  <si>
    <t>間　正博</t>
    <rPh sb="0" eb="1">
      <t>ハザマ</t>
    </rPh>
    <rPh sb="2" eb="4">
      <t>マサヒロ</t>
    </rPh>
    <phoneticPr fontId="1"/>
  </si>
  <si>
    <t>藤井政則</t>
    <rPh sb="0" eb="2">
      <t>フジイ</t>
    </rPh>
    <rPh sb="2" eb="4">
      <t>マサノリ</t>
    </rPh>
    <phoneticPr fontId="1"/>
  </si>
  <si>
    <t>藤井由美</t>
    <rPh sb="0" eb="2">
      <t>フジイ</t>
    </rPh>
    <rPh sb="2" eb="4">
      <t>ユミ</t>
    </rPh>
    <phoneticPr fontId="1"/>
  </si>
  <si>
    <t>星野矩子</t>
    <rPh sb="0" eb="2">
      <t>ホシノ</t>
    </rPh>
    <rPh sb="2" eb="4">
      <t>ノリコ</t>
    </rPh>
    <phoneticPr fontId="1"/>
  </si>
  <si>
    <t>光本誠一</t>
    <rPh sb="0" eb="4">
      <t>ミツモトセイイチ</t>
    </rPh>
    <phoneticPr fontId="1"/>
  </si>
  <si>
    <t>上野　勝</t>
  </si>
  <si>
    <t>日合計</t>
    <rPh sb="0" eb="1">
      <t>ヒ</t>
    </rPh>
    <rPh sb="1" eb="3">
      <t>ゴウケイ</t>
    </rPh>
    <phoneticPr fontId="2"/>
  </si>
  <si>
    <t>上野　勝</t>
    <rPh sb="0" eb="2">
      <t>ウエノ</t>
    </rPh>
    <rPh sb="3" eb="4">
      <t>マサル</t>
    </rPh>
    <phoneticPr fontId="1"/>
  </si>
  <si>
    <t>西原敏子</t>
    <rPh sb="0" eb="2">
      <t>ニシハラ</t>
    </rPh>
    <rPh sb="2" eb="4">
      <t>トシコ</t>
    </rPh>
    <phoneticPr fontId="2"/>
  </si>
  <si>
    <t>年度集計（２月～１月）</t>
    <rPh sb="0" eb="2">
      <t>ネンド</t>
    </rPh>
    <rPh sb="2" eb="4">
      <t>シュウケイ</t>
    </rPh>
    <rPh sb="6" eb="7">
      <t>ガツ</t>
    </rPh>
    <rPh sb="9" eb="10">
      <t>ガツ</t>
    </rPh>
    <phoneticPr fontId="2"/>
  </si>
  <si>
    <t xml:space="preserve">   忘年会発表用年間集計</t>
    <rPh sb="3" eb="6">
      <t>ボウネンカイ</t>
    </rPh>
    <rPh sb="6" eb="9">
      <t>ハッピョウヨウ</t>
    </rPh>
    <rPh sb="9" eb="11">
      <t>ネンカン</t>
    </rPh>
    <rPh sb="11" eb="13">
      <t>シュウケイ</t>
    </rPh>
    <phoneticPr fontId="2"/>
  </si>
  <si>
    <t xml:space="preserve">  （前年12月～本年１１月）</t>
    <phoneticPr fontId="2"/>
  </si>
  <si>
    <t>年度出席数</t>
    <rPh sb="0" eb="2">
      <t>ネンド</t>
    </rPh>
    <rPh sb="2" eb="4">
      <t>シュッセキ</t>
    </rPh>
    <rPh sb="4" eb="5">
      <t>スウ</t>
    </rPh>
    <phoneticPr fontId="2"/>
  </si>
  <si>
    <t>年間出席数</t>
    <rPh sb="0" eb="2">
      <t>ネンカン</t>
    </rPh>
    <rPh sb="2" eb="4">
      <t>シュッセキ</t>
    </rPh>
    <rPh sb="4" eb="5">
      <t>スウ</t>
    </rPh>
    <phoneticPr fontId="2"/>
  </si>
  <si>
    <t>総計</t>
    <rPh sb="0" eb="2">
      <t>ソウケイ</t>
    </rPh>
    <phoneticPr fontId="2"/>
  </si>
  <si>
    <t>年月日</t>
    <rPh sb="0" eb="3">
      <t>ネンガッピ</t>
    </rPh>
    <phoneticPr fontId="6"/>
  </si>
  <si>
    <t>祝日名称</t>
    <rPh sb="0" eb="4">
      <t>シュクジツメイショウ</t>
    </rPh>
    <phoneticPr fontId="6"/>
  </si>
  <si>
    <t>建国記念の日</t>
    <rPh sb="0" eb="4">
      <t>ケンコクキネン</t>
    </rPh>
    <rPh sb="5" eb="6">
      <t>ヒ</t>
    </rPh>
    <phoneticPr fontId="6"/>
  </si>
  <si>
    <t>天皇誕生日</t>
    <rPh sb="0" eb="2">
      <t>テンノウ</t>
    </rPh>
    <rPh sb="2" eb="5">
      <t>タンジョウビ</t>
    </rPh>
    <phoneticPr fontId="6"/>
  </si>
  <si>
    <t>春分の日</t>
    <rPh sb="0" eb="2">
      <t>シュンブン</t>
    </rPh>
    <rPh sb="3" eb="4">
      <t>ヒ</t>
    </rPh>
    <phoneticPr fontId="6"/>
  </si>
  <si>
    <t>昭和の日</t>
    <rPh sb="0" eb="2">
      <t>ショウワ</t>
    </rPh>
    <rPh sb="3" eb="4">
      <t>ヒ</t>
    </rPh>
    <phoneticPr fontId="6"/>
  </si>
  <si>
    <t>憲法記念日</t>
    <rPh sb="0" eb="5">
      <t>ケンポウキネンビ</t>
    </rPh>
    <phoneticPr fontId="6"/>
  </si>
  <si>
    <t>みどりの日</t>
    <rPh sb="4" eb="5">
      <t>ヒ</t>
    </rPh>
    <phoneticPr fontId="6"/>
  </si>
  <si>
    <t>こどもの日</t>
    <rPh sb="4" eb="5">
      <t>ヒ</t>
    </rPh>
    <phoneticPr fontId="6"/>
  </si>
  <si>
    <t>海の日</t>
    <rPh sb="0" eb="1">
      <t>ウミ</t>
    </rPh>
    <rPh sb="2" eb="3">
      <t>ヒ</t>
    </rPh>
    <phoneticPr fontId="6"/>
  </si>
  <si>
    <t>山の日</t>
    <rPh sb="0" eb="1">
      <t>ヤマ</t>
    </rPh>
    <rPh sb="2" eb="3">
      <t>ヒ</t>
    </rPh>
    <phoneticPr fontId="6"/>
  </si>
  <si>
    <t>敬老の日</t>
    <rPh sb="0" eb="2">
      <t>ケイロウ</t>
    </rPh>
    <rPh sb="3" eb="4">
      <t>ヒ</t>
    </rPh>
    <phoneticPr fontId="6"/>
  </si>
  <si>
    <t>秋分の日</t>
    <rPh sb="0" eb="2">
      <t>シュウブン</t>
    </rPh>
    <rPh sb="3" eb="4">
      <t>ヒ</t>
    </rPh>
    <phoneticPr fontId="6"/>
  </si>
  <si>
    <t>スポーツの日</t>
    <rPh sb="5" eb="6">
      <t>ヒ</t>
    </rPh>
    <phoneticPr fontId="6"/>
  </si>
  <si>
    <t>文化の日</t>
    <rPh sb="0" eb="2">
      <t>ブンカ</t>
    </rPh>
    <rPh sb="3" eb="4">
      <t>ヒ</t>
    </rPh>
    <phoneticPr fontId="6"/>
  </si>
  <si>
    <t>勤労感謝の日</t>
    <rPh sb="0" eb="4">
      <t>キンロウカンシャ</t>
    </rPh>
    <rPh sb="5" eb="6">
      <t>ヒ</t>
    </rPh>
    <phoneticPr fontId="6"/>
  </si>
  <si>
    <t>正月元旦</t>
    <rPh sb="0" eb="2">
      <t>ショウガツ</t>
    </rPh>
    <rPh sb="2" eb="4">
      <t>ガンタン</t>
    </rPh>
    <phoneticPr fontId="6"/>
  </si>
  <si>
    <t>正月2日</t>
    <rPh sb="0" eb="2">
      <t>ショウガツ</t>
    </rPh>
    <rPh sb="3" eb="4">
      <t>ヒ</t>
    </rPh>
    <phoneticPr fontId="6"/>
  </si>
  <si>
    <t>正月3日</t>
    <rPh sb="0" eb="2">
      <t>ショウガツ</t>
    </rPh>
    <rPh sb="3" eb="4">
      <t>ヒ</t>
    </rPh>
    <phoneticPr fontId="6"/>
  </si>
  <si>
    <t>成人の日</t>
    <rPh sb="0" eb="2">
      <t>セイジン</t>
    </rPh>
    <rPh sb="3" eb="4">
      <t>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</si>
</sst>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&quot;日&quot;"/>
    <numFmt numFmtId="165" formatCode="yyyy/m/d;@"/>
    <numFmt numFmtId="166" formatCode="aaa"/>
  </numFmts>
  <fonts count="20">
    <font>
      <sz val="11"/>
      <color theme="1"/>
      <name val="ＭＳ Ｐゴシック"/>
      <family val="3"/>
      <charset val="128"/>
      <scheme val="minor"/>
    </font>
    <font>
      <sz val="18"/>
      <color indexed="5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5"/>
      <name val="ＭＳ Ｐゴシック"/>
      <family val="3"/>
      <charset val="128"/>
      <scheme val="minor"/>
    </font>
    <font>
      <b/>
      <sz val="11"/>
      <color theme="6" tint="0.79998168889431442"/>
      <name val="ＭＳ Ｐゴシック"/>
      <family val="3"/>
      <charset val="128"/>
      <scheme val="minor"/>
    </font>
    <font>
      <sz val="11"/>
      <color theme="6" tint="0.59999389629810485"/>
      <name val="ＭＳ Ｐゴシック"/>
      <family val="3"/>
      <charset val="128"/>
      <scheme val="minor"/>
    </font>
    <font>
      <sz val="11"/>
      <color theme="6" tint="0.79998168889431442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1"/>
      <color theme="3" tint="0.79998168889431442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F8FC68"/>
        <bgColor indexed="64"/>
      </patternFill>
    </fill>
    <fill>
      <patternFill patternType="solid">
        <fgColor rgb="FFF4FE7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BBAFF"/>
        <bgColor indexed="64"/>
      </patternFill>
    </fill>
    <fill>
      <patternFill patternType="solid">
        <fgColor theme="3" tint="0.79998168889431442"/>
        <bgColor rgb="FF000000"/>
      </patternFill>
    </fill>
  </fills>
  <borders count="6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medium">
        <color auto="1"/>
      </left>
      <right style="thick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medium">
        <color auto="1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5" borderId="8" xfId="0" applyFont="1" applyFill="1" applyBorder="1">
      <alignment vertical="center"/>
    </xf>
    <xf numFmtId="0" fontId="4" fillId="5" borderId="9" xfId="0" applyFont="1" applyFill="1" applyBorder="1">
      <alignment vertical="center"/>
    </xf>
    <xf numFmtId="0" fontId="4" fillId="5" borderId="13" xfId="0" applyFont="1" applyFill="1" applyBorder="1">
      <alignment vertical="center"/>
    </xf>
    <xf numFmtId="0" fontId="4" fillId="5" borderId="15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6" borderId="8" xfId="0" applyFont="1" applyFill="1" applyBorder="1">
      <alignment vertical="center"/>
    </xf>
    <xf numFmtId="0" fontId="4" fillId="6" borderId="9" xfId="0" applyFont="1" applyFill="1" applyBorder="1">
      <alignment vertical="center"/>
    </xf>
    <xf numFmtId="0" fontId="4" fillId="6" borderId="13" xfId="0" applyFont="1" applyFill="1" applyBorder="1">
      <alignment vertical="center"/>
    </xf>
    <xf numFmtId="0" fontId="4" fillId="6" borderId="15" xfId="0" applyFont="1" applyFill="1" applyBorder="1" applyAlignment="1">
      <alignment horizontal="center" vertical="center"/>
    </xf>
    <xf numFmtId="164" fontId="4" fillId="6" borderId="6" xfId="0" applyNumberFormat="1" applyFont="1" applyFill="1" applyBorder="1" applyAlignment="1">
      <alignment horizontal="center" vertical="center"/>
    </xf>
    <xf numFmtId="166" fontId="4" fillId="6" borderId="35" xfId="0" applyNumberFormat="1" applyFont="1" applyFill="1" applyBorder="1" applyAlignment="1">
      <alignment horizontal="center" vertical="center"/>
    </xf>
    <xf numFmtId="166" fontId="4" fillId="6" borderId="37" xfId="0" applyNumberFormat="1" applyFont="1" applyFill="1" applyBorder="1" applyAlignment="1">
      <alignment horizontal="center" vertical="center"/>
    </xf>
    <xf numFmtId="0" fontId="0" fillId="6" borderId="11" xfId="0" applyFill="1" applyBorder="1">
      <alignment vertical="center"/>
    </xf>
    <xf numFmtId="0" fontId="0" fillId="6" borderId="12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8" xfId="0" applyFill="1" applyBorder="1">
      <alignment vertical="center"/>
    </xf>
    <xf numFmtId="0" fontId="0" fillId="6" borderId="17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4" borderId="0" xfId="0" applyFill="1">
      <alignment vertical="center"/>
    </xf>
    <xf numFmtId="0" fontId="5" fillId="4" borderId="0" xfId="0" applyFont="1" applyFill="1">
      <alignment vertical="center"/>
    </xf>
    <xf numFmtId="0" fontId="4" fillId="4" borderId="0" xfId="0" applyFont="1" applyFill="1">
      <alignment vertical="center"/>
    </xf>
    <xf numFmtId="0" fontId="7" fillId="4" borderId="0" xfId="0" applyFont="1" applyFill="1">
      <alignment vertical="center"/>
    </xf>
    <xf numFmtId="0" fontId="0" fillId="4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2" xfId="0" applyFill="1" applyBorder="1">
      <alignment vertical="center"/>
    </xf>
    <xf numFmtId="0" fontId="0" fillId="5" borderId="14" xfId="0" applyFill="1" applyBorder="1">
      <alignment vertical="center"/>
    </xf>
    <xf numFmtId="0" fontId="0" fillId="5" borderId="18" xfId="0" applyFill="1" applyBorder="1">
      <alignment vertical="center"/>
    </xf>
    <xf numFmtId="0" fontId="0" fillId="5" borderId="16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3" xfId="0" applyFont="1" applyFill="1" applyBorder="1">
      <alignment vertical="center"/>
    </xf>
    <xf numFmtId="0" fontId="4" fillId="7" borderId="22" xfId="0" applyFont="1" applyFill="1" applyBorder="1">
      <alignment vertical="center"/>
    </xf>
    <xf numFmtId="165" fontId="4" fillId="7" borderId="38" xfId="0" applyNumberFormat="1" applyFont="1" applyFill="1" applyBorder="1">
      <alignment vertical="center"/>
    </xf>
    <xf numFmtId="14" fontId="4" fillId="7" borderId="38" xfId="0" applyNumberFormat="1" applyFont="1" applyFill="1" applyBorder="1">
      <alignment vertical="center"/>
    </xf>
    <xf numFmtId="0" fontId="4" fillId="6" borderId="39" xfId="0" applyFont="1" applyFill="1" applyBorder="1">
      <alignment vertical="center"/>
    </xf>
    <xf numFmtId="165" fontId="4" fillId="7" borderId="40" xfId="0" applyNumberFormat="1" applyFont="1" applyFill="1" applyBorder="1">
      <alignment vertical="center"/>
    </xf>
    <xf numFmtId="0" fontId="4" fillId="6" borderId="41" xfId="0" applyFont="1" applyFill="1" applyBorder="1">
      <alignment vertical="center"/>
    </xf>
    <xf numFmtId="0" fontId="4" fillId="7" borderId="44" xfId="0" applyFont="1" applyFill="1" applyBorder="1">
      <alignment vertical="center"/>
    </xf>
    <xf numFmtId="165" fontId="4" fillId="7" borderId="0" xfId="0" applyNumberFormat="1" applyFont="1" applyFill="1">
      <alignment vertical="center"/>
    </xf>
    <xf numFmtId="165" fontId="4" fillId="7" borderId="42" xfId="0" applyNumberFormat="1" applyFont="1" applyFill="1" applyBorder="1">
      <alignment vertical="center"/>
    </xf>
    <xf numFmtId="0" fontId="4" fillId="5" borderId="10" xfId="0" applyFont="1" applyFill="1" applyBorder="1">
      <alignment vertical="center"/>
    </xf>
    <xf numFmtId="0" fontId="4" fillId="5" borderId="43" xfId="0" applyFont="1" applyFill="1" applyBorder="1">
      <alignment vertical="center"/>
    </xf>
    <xf numFmtId="0" fontId="4" fillId="5" borderId="41" xfId="0" applyFont="1" applyFill="1" applyBorder="1">
      <alignment vertical="center"/>
    </xf>
    <xf numFmtId="0" fontId="9" fillId="2" borderId="0" xfId="0" applyFont="1" applyFill="1">
      <alignment vertical="center"/>
    </xf>
    <xf numFmtId="0" fontId="0" fillId="5" borderId="17" xfId="0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10" fillId="4" borderId="0" xfId="0" applyFont="1" applyFill="1">
      <alignment vertical="center"/>
    </xf>
    <xf numFmtId="0" fontId="0" fillId="8" borderId="45" xfId="0" applyFill="1" applyBorder="1">
      <alignment vertical="center"/>
    </xf>
    <xf numFmtId="0" fontId="4" fillId="6" borderId="46" xfId="0" applyFont="1" applyFill="1" applyBorder="1" applyAlignment="1">
      <alignment horizontal="center" vertical="center"/>
    </xf>
    <xf numFmtId="0" fontId="4" fillId="9" borderId="47" xfId="0" applyFont="1" applyFill="1" applyBorder="1" applyAlignment="1">
      <alignment horizontal="center" vertical="center"/>
    </xf>
    <xf numFmtId="164" fontId="11" fillId="6" borderId="6" xfId="0" applyNumberFormat="1" applyFont="1" applyFill="1" applyBorder="1" applyAlignment="1">
      <alignment horizontal="center" vertical="center"/>
    </xf>
    <xf numFmtId="166" fontId="11" fillId="6" borderId="34" xfId="0" applyNumberFormat="1" applyFont="1" applyFill="1" applyBorder="1" applyAlignment="1">
      <alignment horizontal="center" vertical="center"/>
    </xf>
    <xf numFmtId="166" fontId="11" fillId="6" borderId="35" xfId="0" applyNumberFormat="1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166" fontId="11" fillId="6" borderId="37" xfId="0" applyNumberFormat="1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166" fontId="11" fillId="5" borderId="35" xfId="0" applyNumberFormat="1" applyFont="1" applyFill="1" applyBorder="1" applyAlignment="1">
      <alignment horizontal="center" vertical="center"/>
    </xf>
    <xf numFmtId="166" fontId="11" fillId="5" borderId="37" xfId="0" applyNumberFormat="1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/>
    </xf>
    <xf numFmtId="166" fontId="11" fillId="5" borderId="34" xfId="0" applyNumberFormat="1" applyFont="1" applyFill="1" applyBorder="1" applyAlignment="1">
      <alignment horizontal="center" vertical="center"/>
    </xf>
    <xf numFmtId="0" fontId="0" fillId="5" borderId="48" xfId="0" applyFill="1" applyBorder="1">
      <alignment vertical="center"/>
    </xf>
    <xf numFmtId="0" fontId="0" fillId="5" borderId="49" xfId="0" applyFill="1" applyBorder="1" applyAlignment="1">
      <alignment horizontal="center" vertical="center"/>
    </xf>
    <xf numFmtId="0" fontId="4" fillId="6" borderId="50" xfId="0" applyFont="1" applyFill="1" applyBorder="1" applyAlignment="1">
      <alignment horizontal="center" vertical="center"/>
    </xf>
    <xf numFmtId="0" fontId="15" fillId="4" borderId="51" xfId="0" applyFont="1" applyFill="1" applyBorder="1" applyAlignment="1">
      <alignment horizontal="center" vertical="center"/>
    </xf>
    <xf numFmtId="0" fontId="15" fillId="4" borderId="52" xfId="0" applyFont="1" applyFill="1" applyBorder="1" applyAlignment="1">
      <alignment horizontal="center" vertical="center"/>
    </xf>
    <xf numFmtId="0" fontId="0" fillId="4" borderId="27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center" vertical="center"/>
      <protection locked="0"/>
    </xf>
    <xf numFmtId="0" fontId="0" fillId="4" borderId="31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16" fillId="3" borderId="24" xfId="0" applyFont="1" applyFill="1" applyBorder="1" applyAlignment="1" applyProtection="1">
      <alignment vertical="center" wrapText="1"/>
      <protection locked="0"/>
    </xf>
    <xf numFmtId="0" fontId="16" fillId="3" borderId="31" xfId="0" applyFont="1" applyFill="1" applyBorder="1" applyAlignment="1" applyProtection="1">
      <alignment vertical="center" wrapText="1"/>
      <protection locked="0"/>
    </xf>
    <xf numFmtId="0" fontId="10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4" borderId="0" xfId="0" applyFill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horizontal="center" vertical="center"/>
      <protection locked="0"/>
    </xf>
    <xf numFmtId="0" fontId="0" fillId="4" borderId="32" xfId="0" applyFill="1" applyBorder="1" applyAlignment="1" applyProtection="1">
      <alignment horizontal="center" vertical="center"/>
      <protection locked="0"/>
    </xf>
    <xf numFmtId="164" fontId="17" fillId="6" borderId="6" xfId="0" applyNumberFormat="1" applyFont="1" applyFill="1" applyBorder="1" applyAlignment="1">
      <alignment horizontal="center" vertical="center"/>
    </xf>
    <xf numFmtId="164" fontId="18" fillId="6" borderId="6" xfId="0" applyNumberFormat="1" applyFont="1" applyFill="1" applyBorder="1" applyAlignment="1">
      <alignment horizontal="center" vertical="center"/>
    </xf>
    <xf numFmtId="164" fontId="18" fillId="5" borderId="6" xfId="0" applyNumberFormat="1" applyFont="1" applyFill="1" applyBorder="1" applyAlignment="1">
      <alignment horizontal="center" vertical="center"/>
    </xf>
    <xf numFmtId="165" fontId="4" fillId="7" borderId="53" xfId="0" applyNumberFormat="1" applyFont="1" applyFill="1" applyBorder="1">
      <alignment vertical="center"/>
    </xf>
    <xf numFmtId="0" fontId="4" fillId="5" borderId="54" xfId="0" applyFont="1" applyFill="1" applyBorder="1">
      <alignment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2" xfId="0" applyFont="1" applyFill="1" applyBorder="1">
      <alignment vertical="center"/>
    </xf>
    <xf numFmtId="0" fontId="4" fillId="10" borderId="1" xfId="0" applyFont="1" applyFill="1" applyBorder="1">
      <alignment vertical="center"/>
    </xf>
    <xf numFmtId="0" fontId="4" fillId="10" borderId="21" xfId="0" applyFont="1" applyFill="1" applyBorder="1">
      <alignment vertical="center"/>
    </xf>
    <xf numFmtId="0" fontId="4" fillId="10" borderId="23" xfId="0" applyFont="1" applyFill="1" applyBorder="1" applyAlignment="1">
      <alignment horizontal="center" vertical="center"/>
    </xf>
    <xf numFmtId="0" fontId="13" fillId="4" borderId="51" xfId="0" applyFont="1" applyFill="1" applyBorder="1">
      <alignment vertical="center"/>
    </xf>
    <xf numFmtId="0" fontId="0" fillId="4" borderId="51" xfId="0" applyFill="1" applyBorder="1">
      <alignment vertical="center"/>
    </xf>
    <xf numFmtId="0" fontId="15" fillId="4" borderId="0" xfId="0" applyFont="1" applyFill="1" applyAlignment="1">
      <alignment horizontal="center" vertical="center"/>
    </xf>
    <xf numFmtId="0" fontId="14" fillId="0" borderId="51" xfId="0" quotePrefix="1" applyFont="1" applyBorder="1">
      <alignment vertical="center"/>
    </xf>
    <xf numFmtId="0" fontId="14" fillId="4" borderId="51" xfId="0" applyFont="1" applyFill="1" applyBorder="1">
      <alignment vertical="center"/>
    </xf>
    <xf numFmtId="0" fontId="12" fillId="4" borderId="51" xfId="0" applyFont="1" applyFill="1" applyBorder="1">
      <alignment vertical="center"/>
    </xf>
    <xf numFmtId="0" fontId="19" fillId="11" borderId="24" xfId="0" applyFont="1" applyFill="1" applyBorder="1" applyAlignment="1" applyProtection="1">
      <alignment vertical="center" wrapText="1"/>
      <protection locked="0"/>
    </xf>
    <xf numFmtId="0" fontId="19" fillId="11" borderId="27" xfId="0" applyFont="1" applyFill="1" applyBorder="1" applyAlignment="1" applyProtection="1">
      <alignment vertical="center" wrapText="1"/>
      <protection locked="0"/>
    </xf>
    <xf numFmtId="0" fontId="19" fillId="11" borderId="30" xfId="0" applyFont="1" applyFill="1" applyBorder="1" applyAlignment="1" applyProtection="1">
      <alignment vertical="center" wrapText="1"/>
      <protection locked="0"/>
    </xf>
    <xf numFmtId="0" fontId="4" fillId="6" borderId="55" xfId="0" applyFont="1" applyFill="1" applyBorder="1">
      <alignment vertical="center"/>
    </xf>
    <xf numFmtId="0" fontId="0" fillId="4" borderId="56" xfId="0" applyFill="1" applyBorder="1" applyAlignment="1" applyProtection="1">
      <alignment horizontal="center" vertical="center"/>
      <protection locked="0"/>
    </xf>
    <xf numFmtId="0" fontId="0" fillId="4" borderId="57" xfId="0" applyFill="1" applyBorder="1" applyAlignment="1" applyProtection="1">
      <alignment horizontal="center" vertical="center"/>
      <protection locked="0"/>
    </xf>
    <xf numFmtId="0" fontId="0" fillId="4" borderId="57" xfId="0" applyFill="1" applyBorder="1" applyAlignment="1">
      <alignment horizontal="center" vertical="center"/>
    </xf>
    <xf numFmtId="0" fontId="0" fillId="4" borderId="58" xfId="0" applyFill="1" applyBorder="1" applyAlignment="1">
      <alignment horizontal="center" vertical="center"/>
    </xf>
    <xf numFmtId="0" fontId="0" fillId="5" borderId="59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</cellXfs>
  <cellStyles count="1">
    <cellStyle name="標準" xfId="0" builtinId="0"/>
  </cellStyles>
  <dxfs count="69"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8BBAFF"/>
      <color rgb="FFF8FC68"/>
      <color rgb="FFF4FE76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 u="sng"/>
              <a:t>年度出席数</a:t>
            </a:r>
            <a:r>
              <a:rPr lang="en-US" altLang="ja-JP" b="1" u="sng"/>
              <a:t>(2</a:t>
            </a:r>
            <a:r>
              <a:rPr lang="ja-JP" altLang="en-US" b="1" u="sng"/>
              <a:t>月～</a:t>
            </a:r>
            <a:r>
              <a:rPr lang="en-US" altLang="ja-JP" b="1" u="sng"/>
              <a:t>1</a:t>
            </a:r>
            <a:r>
              <a:rPr lang="ja-JP" altLang="en-US" b="1" u="sng"/>
              <a:t>月）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年度集計!$B$4</c:f>
              <c:strCache>
                <c:ptCount val="1"/>
                <c:pt idx="0">
                  <c:v>年度出席数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年度集計!$A$5:$A$23</c:f>
              <c:strCache>
                <c:ptCount val="19"/>
                <c:pt idx="0">
                  <c:v>秋澤孝子</c:v>
                </c:pt>
                <c:pt idx="1">
                  <c:v>朝倉勝志</c:v>
                </c:pt>
                <c:pt idx="2">
                  <c:v>岩本英雄</c:v>
                </c:pt>
                <c:pt idx="3">
                  <c:v>勝田治男</c:v>
                </c:pt>
                <c:pt idx="4">
                  <c:v>加藤直信</c:v>
                </c:pt>
                <c:pt idx="5">
                  <c:v>木村賢治</c:v>
                </c:pt>
                <c:pt idx="6">
                  <c:v>小和田悦子</c:v>
                </c:pt>
                <c:pt idx="7">
                  <c:v>流石張仁子</c:v>
                </c:pt>
                <c:pt idx="8">
                  <c:v>流石　敦志</c:v>
                </c:pt>
                <c:pt idx="9">
                  <c:v>流石真理子</c:v>
                </c:pt>
                <c:pt idx="10">
                  <c:v>世古裕三</c:v>
                </c:pt>
                <c:pt idx="11">
                  <c:v>高田雅史</c:v>
                </c:pt>
                <c:pt idx="12">
                  <c:v>千々和積也</c:v>
                </c:pt>
                <c:pt idx="13">
                  <c:v>間　正博</c:v>
                </c:pt>
                <c:pt idx="14">
                  <c:v>藤井政則</c:v>
                </c:pt>
                <c:pt idx="15">
                  <c:v>藤井由美</c:v>
                </c:pt>
                <c:pt idx="16">
                  <c:v>星野矩子</c:v>
                </c:pt>
                <c:pt idx="17">
                  <c:v>光本誠一</c:v>
                </c:pt>
                <c:pt idx="18">
                  <c:v>上野　勝</c:v>
                </c:pt>
              </c:strCache>
            </c:strRef>
          </c:cat>
          <c:val>
            <c:numRef>
              <c:f>年度集計!$B$5:$B$23</c:f>
              <c:numCache>
                <c:formatCode>General</c:formatCode>
                <c:ptCount val="19"/>
                <c:pt idx="0">
                  <c:v>2</c:v>
                </c:pt>
                <c:pt idx="1">
                  <c:v>47</c:v>
                </c:pt>
                <c:pt idx="2">
                  <c:v>99</c:v>
                </c:pt>
                <c:pt idx="3">
                  <c:v>73</c:v>
                </c:pt>
                <c:pt idx="4">
                  <c:v>92</c:v>
                </c:pt>
                <c:pt idx="5">
                  <c:v>1</c:v>
                </c:pt>
                <c:pt idx="6">
                  <c:v>111</c:v>
                </c:pt>
                <c:pt idx="7">
                  <c:v>51</c:v>
                </c:pt>
                <c:pt idx="8">
                  <c:v>1</c:v>
                </c:pt>
                <c:pt idx="9">
                  <c:v>0</c:v>
                </c:pt>
                <c:pt idx="10">
                  <c:v>8</c:v>
                </c:pt>
                <c:pt idx="11">
                  <c:v>1</c:v>
                </c:pt>
                <c:pt idx="12">
                  <c:v>22</c:v>
                </c:pt>
                <c:pt idx="13">
                  <c:v>97</c:v>
                </c:pt>
                <c:pt idx="14">
                  <c:v>0</c:v>
                </c:pt>
                <c:pt idx="15">
                  <c:v>75</c:v>
                </c:pt>
                <c:pt idx="16">
                  <c:v>5</c:v>
                </c:pt>
                <c:pt idx="17">
                  <c:v>102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5-4F21-80D4-9F1DB7F8C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31299744"/>
        <c:axId val="431300136"/>
      </c:barChart>
      <c:catAx>
        <c:axId val="431299744"/>
        <c:scaling>
          <c:orientation val="maxMin"/>
        </c:scaling>
        <c:delete val="0"/>
        <c:axPos val="l"/>
        <c:numFmt formatCode="#,##0_);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300136"/>
        <c:crosses val="autoZero"/>
        <c:auto val="1"/>
        <c:lblAlgn val="ctr"/>
        <c:lblOffset val="100"/>
        <c:noMultiLvlLbl val="0"/>
      </c:catAx>
      <c:valAx>
        <c:axId val="431300136"/>
        <c:scaling>
          <c:orientation val="minMax"/>
          <c:max val="15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299744"/>
        <c:crosses val="autoZero"/>
        <c:crossBetween val="between"/>
      </c:valAx>
      <c:spPr>
        <a:noFill/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25400" cap="flat" cmpd="sng" algn="ctr">
      <a:solidFill>
        <a:schemeClr val="bg2">
          <a:lumMod val="2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130968</xdr:colOff>
      <xdr:row>1</xdr:row>
      <xdr:rowOff>11906</xdr:rowOff>
    </xdr:from>
    <xdr:to>
      <xdr:col>21</xdr:col>
      <xdr:colOff>250031</xdr:colOff>
      <xdr:row>2</xdr:row>
      <xdr:rowOff>154782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245768" y="11906"/>
          <a:ext cx="3995738" cy="31432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/>
            <a:t>早朝ランニング出席記録表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0</xdr:row>
      <xdr:rowOff>0</xdr:rowOff>
    </xdr:from>
    <xdr:to>
      <xdr:col>21</xdr:col>
      <xdr:colOff>95250</xdr:colOff>
      <xdr:row>2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4179094" y="0"/>
          <a:ext cx="3524250" cy="309563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/>
            <a:t>早朝ランニング出席記録表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297656</xdr:colOff>
      <xdr:row>0</xdr:row>
      <xdr:rowOff>0</xdr:rowOff>
    </xdr:from>
    <xdr:to>
      <xdr:col>21</xdr:col>
      <xdr:colOff>202406</xdr:colOff>
      <xdr:row>2</xdr:row>
      <xdr:rowOff>142876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4238625" y="0"/>
          <a:ext cx="3571875" cy="309564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/>
            <a:t>早朝ランニング出席記録表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23813</xdr:colOff>
      <xdr:row>0</xdr:row>
      <xdr:rowOff>0</xdr:rowOff>
    </xdr:from>
    <xdr:to>
      <xdr:col>21</xdr:col>
      <xdr:colOff>202407</xdr:colOff>
      <xdr:row>2</xdr:row>
      <xdr:rowOff>130969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298157" y="0"/>
          <a:ext cx="3512344" cy="297657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/>
            <a:t>早朝ランニング出席記録表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130968</xdr:colOff>
      <xdr:row>1</xdr:row>
      <xdr:rowOff>11906</xdr:rowOff>
    </xdr:from>
    <xdr:to>
      <xdr:col>21</xdr:col>
      <xdr:colOff>250031</xdr:colOff>
      <xdr:row>2</xdr:row>
      <xdr:rowOff>154782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4071937" y="11906"/>
          <a:ext cx="3786188" cy="309564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/>
            <a:t>早朝ランニング出席記録表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130969</xdr:colOff>
      <xdr:row>0</xdr:row>
      <xdr:rowOff>0</xdr:rowOff>
    </xdr:from>
    <xdr:to>
      <xdr:col>21</xdr:col>
      <xdr:colOff>297657</xdr:colOff>
      <xdr:row>2</xdr:row>
      <xdr:rowOff>130970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4405313" y="0"/>
          <a:ext cx="3500438" cy="29765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/>
            <a:t>早朝ランニング出席記録表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209550</xdr:colOff>
      <xdr:row>0</xdr:row>
      <xdr:rowOff>66675</xdr:rowOff>
    </xdr:from>
    <xdr:to>
      <xdr:col>11</xdr:col>
      <xdr:colOff>323850</xdr:colOff>
      <xdr:row>23</xdr:row>
      <xdr:rowOff>152400</xdr:rowOff>
    </xdr:to>
    <xdr:graphicFrame macro="">
      <xdr:nvGraphicFramePr>
        <xdr:cNvPr id="13324" name="グラフ 1">
          <a:extLst>
            <a:ext uri="{FF2B5EF4-FFF2-40B4-BE49-F238E27FC236}">
              <a16:creationId xmlns:a16="http://schemas.microsoft.com/office/drawing/2014/main" id="{00000000-0008-0000-0E00-00000C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130969</xdr:colOff>
      <xdr:row>0</xdr:row>
      <xdr:rowOff>0</xdr:rowOff>
    </xdr:from>
    <xdr:to>
      <xdr:col>21</xdr:col>
      <xdr:colOff>297657</xdr:colOff>
      <xdr:row>2</xdr:row>
      <xdr:rowOff>130970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598194" y="0"/>
          <a:ext cx="3690938" cy="30242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/>
            <a:t>早朝ランニング出席記録表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</xdr:colOff>
      <xdr:row>0</xdr:row>
      <xdr:rowOff>0</xdr:rowOff>
    </xdr:from>
    <xdr:to>
      <xdr:col>19</xdr:col>
      <xdr:colOff>321467</xdr:colOff>
      <xdr:row>2</xdr:row>
      <xdr:rowOff>142875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012406" y="0"/>
          <a:ext cx="3250405" cy="309563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/>
            <a:t>早朝ランニング出席記録表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</xdr:colOff>
      <xdr:row>0</xdr:row>
      <xdr:rowOff>0</xdr:rowOff>
    </xdr:from>
    <xdr:to>
      <xdr:col>20</xdr:col>
      <xdr:colOff>59531</xdr:colOff>
      <xdr:row>2</xdr:row>
      <xdr:rowOff>142876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940970" y="0"/>
          <a:ext cx="3393280" cy="309564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/>
            <a:t>早朝ランニング出席記録表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2380</xdr:colOff>
      <xdr:row>0</xdr:row>
      <xdr:rowOff>0</xdr:rowOff>
    </xdr:from>
    <xdr:to>
      <xdr:col>22</xdr:col>
      <xdr:colOff>190500</xdr:colOff>
      <xdr:row>2</xdr:row>
      <xdr:rowOff>142876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610099" y="0"/>
          <a:ext cx="3521870" cy="309564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/>
            <a:t>早朝ランニング出席記録表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0</xdr:row>
      <xdr:rowOff>0</xdr:rowOff>
    </xdr:from>
    <xdr:to>
      <xdr:col>21</xdr:col>
      <xdr:colOff>142874</xdr:colOff>
      <xdr:row>2</xdr:row>
      <xdr:rowOff>130969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417219" y="0"/>
          <a:ext cx="3333749" cy="297657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/>
            <a:t>早朝ランニング出席記録表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0</xdr:row>
      <xdr:rowOff>0</xdr:rowOff>
    </xdr:from>
    <xdr:to>
      <xdr:col>21</xdr:col>
      <xdr:colOff>154781</xdr:colOff>
      <xdr:row>2</xdr:row>
      <xdr:rowOff>142876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179094" y="0"/>
          <a:ext cx="3583781" cy="309564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/>
            <a:t>早朝ランニング出席記録表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22</xdr:col>
      <xdr:colOff>71437</xdr:colOff>
      <xdr:row>2</xdr:row>
      <xdr:rowOff>142876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607719" y="0"/>
          <a:ext cx="3405187" cy="309564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/>
            <a:t>早朝ランニング出席記録表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2380</xdr:colOff>
      <xdr:row>0</xdr:row>
      <xdr:rowOff>0</xdr:rowOff>
    </xdr:from>
    <xdr:to>
      <xdr:col>23</xdr:col>
      <xdr:colOff>47624</xdr:colOff>
      <xdr:row>2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4610099" y="0"/>
          <a:ext cx="3712369" cy="309563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/>
            <a:t>早朝ランニング出席記録表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8"/>
  <sheetViews>
    <sheetView topLeftCell="A2" workbookViewId="0">
      <selection activeCell="A3" sqref="A3"/>
    </sheetView>
  </sheetViews>
  <sheetFormatPr defaultRowHeight="13.5"/>
  <cols>
    <col min="1" max="1" width="12.375" bestFit="1" customWidth="1"/>
    <col min="2" max="32" width="4.625" customWidth="1"/>
    <col min="33" max="33" width="5" customWidth="1"/>
  </cols>
  <sheetData>
    <row r="1" spans="1:34" ht="21" hidden="1">
      <c r="A1" s="39"/>
      <c r="B1" s="40" t="s">
        <v>0</v>
      </c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>
      <c r="A2" s="41">
        <v>2022</v>
      </c>
      <c r="B2" s="102" t="s">
        <v>1</v>
      </c>
      <c r="C2" s="42"/>
      <c r="D2" s="39"/>
      <c r="E2" s="39"/>
      <c r="F2" s="39"/>
      <c r="G2" s="41"/>
      <c r="H2" s="39"/>
      <c r="I2" s="43"/>
      <c r="J2" s="44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ht="14.25" thickBot="1">
      <c r="A3" s="41">
        <v>12</v>
      </c>
      <c r="B3" s="74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4">
        <v>25</v>
      </c>
      <c r="AA3" s="74">
        <v>26</v>
      </c>
      <c r="AB3" s="74">
        <v>27</v>
      </c>
      <c r="AC3" s="74">
        <v>28</v>
      </c>
      <c r="AD3" s="74">
        <v>29</v>
      </c>
      <c r="AE3" s="74">
        <v>30</v>
      </c>
      <c r="AF3" s="74">
        <v>31</v>
      </c>
      <c r="AG3" s="39"/>
      <c r="AH3" s="39"/>
    </row>
    <row r="4" spans="1:34" ht="15" thickTop="1" thickBot="1">
      <c r="A4" s="17" t="s">
        <v>2</v>
      </c>
      <c r="B4" s="122">
        <f>DATE($A$2,$A$3,B3)</f>
        <v>44896</v>
      </c>
      <c r="C4" s="122">
        <f t="shared" ref="C4:AB4" si="0">DATE($A$2,$A$3,C3)</f>
        <v>44897</v>
      </c>
      <c r="D4" s="122">
        <f t="shared" si="0"/>
        <v>44898</v>
      </c>
      <c r="E4" s="122">
        <f t="shared" si="0"/>
        <v>44899</v>
      </c>
      <c r="F4" s="122">
        <f t="shared" si="0"/>
        <v>44900</v>
      </c>
      <c r="G4" s="122">
        <f t="shared" si="0"/>
        <v>44901</v>
      </c>
      <c r="H4" s="122">
        <f t="shared" si="0"/>
        <v>44902</v>
      </c>
      <c r="I4" s="122">
        <f t="shared" si="0"/>
        <v>44903</v>
      </c>
      <c r="J4" s="122">
        <f t="shared" si="0"/>
        <v>44904</v>
      </c>
      <c r="K4" s="122">
        <f t="shared" si="0"/>
        <v>44905</v>
      </c>
      <c r="L4" s="122">
        <f t="shared" si="0"/>
        <v>44906</v>
      </c>
      <c r="M4" s="122">
        <f t="shared" si="0"/>
        <v>44907</v>
      </c>
      <c r="N4" s="122">
        <f t="shared" si="0"/>
        <v>44908</v>
      </c>
      <c r="O4" s="122">
        <f t="shared" si="0"/>
        <v>44909</v>
      </c>
      <c r="P4" s="122">
        <f t="shared" si="0"/>
        <v>44910</v>
      </c>
      <c r="Q4" s="122">
        <f t="shared" si="0"/>
        <v>44911</v>
      </c>
      <c r="R4" s="122">
        <f t="shared" si="0"/>
        <v>44912</v>
      </c>
      <c r="S4" s="122">
        <f t="shared" si="0"/>
        <v>44913</v>
      </c>
      <c r="T4" s="122">
        <f t="shared" si="0"/>
        <v>44914</v>
      </c>
      <c r="U4" s="122">
        <f t="shared" si="0"/>
        <v>44915</v>
      </c>
      <c r="V4" s="122">
        <f t="shared" si="0"/>
        <v>44916</v>
      </c>
      <c r="W4" s="122">
        <f t="shared" si="0"/>
        <v>44917</v>
      </c>
      <c r="X4" s="122">
        <f t="shared" si="0"/>
        <v>44918</v>
      </c>
      <c r="Y4" s="122">
        <f t="shared" si="0"/>
        <v>44919</v>
      </c>
      <c r="Z4" s="122">
        <f t="shared" si="0"/>
        <v>44920</v>
      </c>
      <c r="AA4" s="122">
        <f t="shared" si="0"/>
        <v>44921</v>
      </c>
      <c r="AB4" s="122">
        <f t="shared" si="0"/>
        <v>44922</v>
      </c>
      <c r="AC4" s="122">
        <f>DATE($A$2,$A$3,AC3)</f>
        <v>44923</v>
      </c>
      <c r="AD4" s="122">
        <f>IF($A$3=2,IF(DAY(DATE($A$2,$A$3,AD3))=29,DATE($A$2,$A$3,AD3),""),DATE($A$2,$A$3,AD3))</f>
        <v>44924</v>
      </c>
      <c r="AE4" s="122">
        <f>IF($A$3&lt;&gt;2,DATE($A$2,$A$3,AE3),"")</f>
        <v>44925</v>
      </c>
      <c r="AF4" s="122">
        <f>IF($A$3=2,"",IF($A$3&lt;&gt;2,IF(OR($A$3=4,$A$3=6,$A$3=9,$A$3=11),"",DATE($A$2,$A$3,AF3))))</f>
        <v>44926</v>
      </c>
      <c r="AG4" s="84" t="s">
        <v>3</v>
      </c>
      <c r="AH4" s="39"/>
    </row>
    <row r="5" spans="1:34" ht="14.25" thickBot="1">
      <c r="A5" s="18" t="s">
        <v>4</v>
      </c>
      <c r="B5" s="88">
        <f>WEEKDAY(B4,1)</f>
        <v>5</v>
      </c>
      <c r="C5" s="85">
        <f>WEEKDAY(C4,1)</f>
        <v>6</v>
      </c>
      <c r="D5" s="85">
        <f t="shared" ref="D5:AC5" si="1">WEEKDAY(D4,1)</f>
        <v>7</v>
      </c>
      <c r="E5" s="85">
        <f t="shared" si="1"/>
        <v>1</v>
      </c>
      <c r="F5" s="85">
        <f t="shared" si="1"/>
        <v>2</v>
      </c>
      <c r="G5" s="85">
        <f t="shared" si="1"/>
        <v>3</v>
      </c>
      <c r="H5" s="85">
        <f t="shared" si="1"/>
        <v>4</v>
      </c>
      <c r="I5" s="85">
        <f t="shared" si="1"/>
        <v>5</v>
      </c>
      <c r="J5" s="85">
        <f t="shared" si="1"/>
        <v>6</v>
      </c>
      <c r="K5" s="85">
        <f t="shared" si="1"/>
        <v>7</v>
      </c>
      <c r="L5" s="85">
        <f t="shared" si="1"/>
        <v>1</v>
      </c>
      <c r="M5" s="85">
        <f t="shared" si="1"/>
        <v>2</v>
      </c>
      <c r="N5" s="85">
        <f t="shared" si="1"/>
        <v>3</v>
      </c>
      <c r="O5" s="85">
        <f t="shared" si="1"/>
        <v>4</v>
      </c>
      <c r="P5" s="85">
        <f t="shared" si="1"/>
        <v>5</v>
      </c>
      <c r="Q5" s="85">
        <f t="shared" si="1"/>
        <v>6</v>
      </c>
      <c r="R5" s="85">
        <f t="shared" si="1"/>
        <v>7</v>
      </c>
      <c r="S5" s="85">
        <f t="shared" si="1"/>
        <v>1</v>
      </c>
      <c r="T5" s="85">
        <f t="shared" si="1"/>
        <v>2</v>
      </c>
      <c r="U5" s="85">
        <f t="shared" si="1"/>
        <v>3</v>
      </c>
      <c r="V5" s="85">
        <f t="shared" si="1"/>
        <v>4</v>
      </c>
      <c r="W5" s="85">
        <f t="shared" si="1"/>
        <v>5</v>
      </c>
      <c r="X5" s="85">
        <f t="shared" si="1"/>
        <v>6</v>
      </c>
      <c r="Y5" s="85">
        <f t="shared" si="1"/>
        <v>7</v>
      </c>
      <c r="Z5" s="85">
        <f t="shared" si="1"/>
        <v>1</v>
      </c>
      <c r="AA5" s="85">
        <f t="shared" si="1"/>
        <v>2</v>
      </c>
      <c r="AB5" s="85">
        <f t="shared" si="1"/>
        <v>3</v>
      </c>
      <c r="AC5" s="85">
        <f t="shared" si="1"/>
        <v>4</v>
      </c>
      <c r="AD5" s="85">
        <f>IF(AD4="","",WEEKDAY(AD4,1))</f>
        <v>5</v>
      </c>
      <c r="AE5" s="85">
        <f t="shared" ref="AE5:AF5" si="2">IF(AE4="","",WEEKDAY(AE4,1))</f>
        <v>6</v>
      </c>
      <c r="AF5" s="86">
        <f t="shared" si="2"/>
        <v>7</v>
      </c>
      <c r="AG5" s="87" t="s">
        <v>5</v>
      </c>
      <c r="AH5" s="39"/>
    </row>
    <row r="6" spans="1:34">
      <c r="A6" s="19" t="s">
        <v>6</v>
      </c>
      <c r="B6" s="43"/>
      <c r="C6" s="105"/>
      <c r="D6" s="104"/>
      <c r="E6" s="104"/>
      <c r="F6" s="105"/>
      <c r="G6" s="105"/>
      <c r="H6" s="105"/>
      <c r="I6" s="105"/>
      <c r="J6" s="105"/>
      <c r="K6" s="104"/>
      <c r="L6" s="104"/>
      <c r="M6" s="105"/>
      <c r="N6" s="105"/>
      <c r="O6" s="105"/>
      <c r="P6" s="105"/>
      <c r="Q6" s="105"/>
      <c r="R6" s="104"/>
      <c r="S6" s="104"/>
      <c r="T6" s="105"/>
      <c r="U6" s="105"/>
      <c r="V6" s="105"/>
      <c r="W6" s="105"/>
      <c r="X6" s="105"/>
      <c r="Y6" s="104"/>
      <c r="Z6" s="104"/>
      <c r="AA6" s="105"/>
      <c r="AB6" s="105"/>
      <c r="AC6" s="105"/>
      <c r="AD6" s="105"/>
      <c r="AE6" s="105"/>
      <c r="AF6" s="117"/>
      <c r="AG6" s="50">
        <f>COUNTA(B6:AF6)</f>
        <v>0</v>
      </c>
      <c r="AH6" s="39"/>
    </row>
    <row r="7" spans="1:34">
      <c r="A7" s="20" t="s">
        <v>7</v>
      </c>
      <c r="B7" s="109"/>
      <c r="C7" s="106"/>
      <c r="D7" s="94" t="s">
        <v>8</v>
      </c>
      <c r="E7" s="94"/>
      <c r="F7" s="106"/>
      <c r="G7" s="106"/>
      <c r="H7" s="106"/>
      <c r="I7" s="106"/>
      <c r="J7" s="106"/>
      <c r="K7" s="94"/>
      <c r="L7" s="94"/>
      <c r="M7" s="106"/>
      <c r="N7" s="106"/>
      <c r="O7" s="106"/>
      <c r="P7" s="106"/>
      <c r="Q7" s="106"/>
      <c r="R7" s="94"/>
      <c r="S7" s="94" t="s">
        <v>8</v>
      </c>
      <c r="T7" s="106"/>
      <c r="U7" s="106"/>
      <c r="V7" s="106"/>
      <c r="W7" s="106"/>
      <c r="X7" s="106"/>
      <c r="Y7" s="94" t="s">
        <v>8</v>
      </c>
      <c r="Z7" s="94"/>
      <c r="AA7" s="106"/>
      <c r="AB7" s="106"/>
      <c r="AC7" s="106"/>
      <c r="AD7" s="106"/>
      <c r="AE7" s="106"/>
      <c r="AF7" s="118"/>
      <c r="AG7" s="51">
        <f t="shared" ref="AG7:AG23" si="3">COUNTA(B7:AF7)</f>
        <v>3</v>
      </c>
      <c r="AH7" s="39"/>
    </row>
    <row r="8" spans="1:34">
      <c r="A8" s="20" t="s">
        <v>9</v>
      </c>
      <c r="B8" s="109"/>
      <c r="C8" s="106"/>
      <c r="D8" s="94" t="s">
        <v>8</v>
      </c>
      <c r="E8" s="94"/>
      <c r="F8" s="106"/>
      <c r="G8" s="106"/>
      <c r="H8" s="106"/>
      <c r="I8" s="106"/>
      <c r="J8" s="106"/>
      <c r="K8" s="94" t="s">
        <v>8</v>
      </c>
      <c r="L8" s="94" t="s">
        <v>8</v>
      </c>
      <c r="M8" s="106"/>
      <c r="N8" s="106"/>
      <c r="O8" s="106"/>
      <c r="P8" s="106"/>
      <c r="Q8" s="106"/>
      <c r="R8" s="94" t="s">
        <v>8</v>
      </c>
      <c r="S8" s="94" t="s">
        <v>8</v>
      </c>
      <c r="T8" s="106"/>
      <c r="U8" s="106"/>
      <c r="V8" s="106"/>
      <c r="W8" s="106"/>
      <c r="X8" s="106"/>
      <c r="Y8" s="94" t="s">
        <v>8</v>
      </c>
      <c r="Z8" s="94" t="s">
        <v>8</v>
      </c>
      <c r="AA8" s="106"/>
      <c r="AB8" s="106"/>
      <c r="AC8" s="106"/>
      <c r="AD8" s="106"/>
      <c r="AE8" s="106"/>
      <c r="AF8" s="118" t="s">
        <v>8</v>
      </c>
      <c r="AG8" s="51">
        <f t="shared" si="3"/>
        <v>8</v>
      </c>
      <c r="AH8" s="39"/>
    </row>
    <row r="9" spans="1:34">
      <c r="A9" s="20" t="s">
        <v>10</v>
      </c>
      <c r="B9" s="109"/>
      <c r="C9" s="106"/>
      <c r="D9" s="94" t="s">
        <v>8</v>
      </c>
      <c r="E9" s="94" t="s">
        <v>8</v>
      </c>
      <c r="F9" s="106"/>
      <c r="G9" s="106"/>
      <c r="H9" s="106"/>
      <c r="I9" s="106"/>
      <c r="J9" s="106"/>
      <c r="K9" s="94"/>
      <c r="L9" s="94"/>
      <c r="M9" s="106"/>
      <c r="N9" s="106"/>
      <c r="O9" s="106"/>
      <c r="P9" s="106"/>
      <c r="Q9" s="106"/>
      <c r="R9" s="94" t="s">
        <v>8</v>
      </c>
      <c r="S9" s="94" t="s">
        <v>8</v>
      </c>
      <c r="T9" s="106"/>
      <c r="U9" s="106"/>
      <c r="V9" s="106"/>
      <c r="W9" s="106"/>
      <c r="X9" s="106"/>
      <c r="Y9" s="94"/>
      <c r="Z9" s="94"/>
      <c r="AA9" s="106"/>
      <c r="AB9" s="106"/>
      <c r="AC9" s="106"/>
      <c r="AD9" s="106"/>
      <c r="AE9" s="106"/>
      <c r="AF9" s="118"/>
      <c r="AG9" s="51">
        <f t="shared" si="3"/>
        <v>4</v>
      </c>
      <c r="AH9" s="39"/>
    </row>
    <row r="10" spans="1:34">
      <c r="A10" s="20" t="s">
        <v>11</v>
      </c>
      <c r="B10" s="109"/>
      <c r="C10" s="106"/>
      <c r="D10" s="94" t="s">
        <v>8</v>
      </c>
      <c r="E10" s="94" t="s">
        <v>8</v>
      </c>
      <c r="F10" s="106"/>
      <c r="G10" s="106"/>
      <c r="H10" s="106"/>
      <c r="I10" s="106"/>
      <c r="J10" s="106"/>
      <c r="K10" s="94"/>
      <c r="L10" s="94"/>
      <c r="M10" s="106"/>
      <c r="N10" s="106"/>
      <c r="O10" s="106"/>
      <c r="P10" s="106"/>
      <c r="Q10" s="106"/>
      <c r="R10" s="94"/>
      <c r="S10" s="94" t="s">
        <v>8</v>
      </c>
      <c r="T10" s="106"/>
      <c r="U10" s="106"/>
      <c r="V10" s="106"/>
      <c r="W10" s="106"/>
      <c r="X10" s="106"/>
      <c r="Y10" s="94" t="s">
        <v>8</v>
      </c>
      <c r="Z10" s="94" t="s">
        <v>8</v>
      </c>
      <c r="AA10" s="106"/>
      <c r="AB10" s="106"/>
      <c r="AC10" s="106"/>
      <c r="AD10" s="106"/>
      <c r="AE10" s="106"/>
      <c r="AF10" s="118" t="s">
        <v>8</v>
      </c>
      <c r="AG10" s="51">
        <f t="shared" si="3"/>
        <v>6</v>
      </c>
      <c r="AH10" s="39"/>
    </row>
    <row r="11" spans="1:34">
      <c r="A11" s="20" t="s">
        <v>12</v>
      </c>
      <c r="B11" s="109"/>
      <c r="C11" s="106"/>
      <c r="D11" s="94"/>
      <c r="E11" s="94"/>
      <c r="F11" s="106"/>
      <c r="G11" s="106"/>
      <c r="H11" s="106"/>
      <c r="I11" s="106"/>
      <c r="J11" s="106"/>
      <c r="K11" s="94"/>
      <c r="L11" s="94"/>
      <c r="M11" s="106"/>
      <c r="N11" s="106"/>
      <c r="O11" s="106"/>
      <c r="P11" s="106"/>
      <c r="Q11" s="106"/>
      <c r="R11" s="94"/>
      <c r="S11" s="94"/>
      <c r="T11" s="106"/>
      <c r="U11" s="106"/>
      <c r="V11" s="106"/>
      <c r="W11" s="106"/>
      <c r="X11" s="106"/>
      <c r="Y11" s="94"/>
      <c r="Z11" s="94"/>
      <c r="AA11" s="106"/>
      <c r="AB11" s="106"/>
      <c r="AC11" s="106"/>
      <c r="AD11" s="106"/>
      <c r="AE11" s="106"/>
      <c r="AF11" s="118"/>
      <c r="AG11" s="51">
        <f t="shared" si="3"/>
        <v>0</v>
      </c>
      <c r="AH11" s="39"/>
    </row>
    <row r="12" spans="1:34">
      <c r="A12" s="20" t="s">
        <v>13</v>
      </c>
      <c r="B12" s="109"/>
      <c r="C12" s="106"/>
      <c r="D12" s="94" t="s">
        <v>8</v>
      </c>
      <c r="E12" s="94" t="s">
        <v>8</v>
      </c>
      <c r="F12" s="106"/>
      <c r="G12" s="106"/>
      <c r="H12" s="106"/>
      <c r="I12" s="106"/>
      <c r="J12" s="106"/>
      <c r="K12" s="94" t="s">
        <v>8</v>
      </c>
      <c r="L12" s="94"/>
      <c r="M12" s="106"/>
      <c r="N12" s="106"/>
      <c r="O12" s="106"/>
      <c r="P12" s="106"/>
      <c r="Q12" s="106"/>
      <c r="R12" s="94" t="s">
        <v>8</v>
      </c>
      <c r="S12" s="94" t="s">
        <v>8</v>
      </c>
      <c r="T12" s="106"/>
      <c r="U12" s="106"/>
      <c r="V12" s="106"/>
      <c r="W12" s="106"/>
      <c r="X12" s="106"/>
      <c r="Y12" s="94" t="s">
        <v>8</v>
      </c>
      <c r="Z12" s="94" t="s">
        <v>8</v>
      </c>
      <c r="AA12" s="106"/>
      <c r="AB12" s="106"/>
      <c r="AC12" s="106"/>
      <c r="AD12" s="106"/>
      <c r="AE12" s="106"/>
      <c r="AF12" s="118" t="s">
        <v>8</v>
      </c>
      <c r="AG12" s="51">
        <f t="shared" si="3"/>
        <v>8</v>
      </c>
      <c r="AH12" s="39"/>
    </row>
    <row r="13" spans="1:34">
      <c r="A13" s="20" t="s">
        <v>14</v>
      </c>
      <c r="B13" s="109"/>
      <c r="C13" s="106"/>
      <c r="D13" s="94" t="s">
        <v>8</v>
      </c>
      <c r="E13" s="94"/>
      <c r="F13" s="106"/>
      <c r="G13" s="106"/>
      <c r="H13" s="106"/>
      <c r="I13" s="106"/>
      <c r="J13" s="106"/>
      <c r="K13" s="94" t="s">
        <v>8</v>
      </c>
      <c r="L13" s="94"/>
      <c r="M13" s="106"/>
      <c r="N13" s="106"/>
      <c r="O13" s="106"/>
      <c r="P13" s="106"/>
      <c r="Q13" s="106"/>
      <c r="R13" s="94"/>
      <c r="S13" s="94"/>
      <c r="T13" s="106"/>
      <c r="U13" s="106"/>
      <c r="V13" s="106"/>
      <c r="W13" s="106"/>
      <c r="X13" s="106"/>
      <c r="Y13" s="94"/>
      <c r="Z13" s="94"/>
      <c r="AA13" s="106"/>
      <c r="AB13" s="106"/>
      <c r="AC13" s="106"/>
      <c r="AD13" s="106"/>
      <c r="AE13" s="106"/>
      <c r="AF13" s="118"/>
      <c r="AG13" s="51">
        <f t="shared" si="3"/>
        <v>2</v>
      </c>
      <c r="AH13" s="39"/>
    </row>
    <row r="14" spans="1:34">
      <c r="A14" s="20" t="s">
        <v>15</v>
      </c>
      <c r="B14" s="109"/>
      <c r="C14" s="106"/>
      <c r="D14" s="94"/>
      <c r="E14" s="94"/>
      <c r="F14" s="106"/>
      <c r="G14" s="106"/>
      <c r="H14" s="106"/>
      <c r="I14" s="106"/>
      <c r="J14" s="106"/>
      <c r="K14" s="94"/>
      <c r="L14" s="94"/>
      <c r="M14" s="106"/>
      <c r="N14" s="106"/>
      <c r="O14" s="106"/>
      <c r="P14" s="106"/>
      <c r="Q14" s="106"/>
      <c r="R14" s="94"/>
      <c r="S14" s="94"/>
      <c r="T14" s="106"/>
      <c r="U14" s="106"/>
      <c r="V14" s="106"/>
      <c r="W14" s="106"/>
      <c r="X14" s="106"/>
      <c r="Y14" s="94"/>
      <c r="Z14" s="94"/>
      <c r="AA14" s="106"/>
      <c r="AB14" s="106"/>
      <c r="AC14" s="106"/>
      <c r="AD14" s="106"/>
      <c r="AE14" s="106"/>
      <c r="AF14" s="118"/>
      <c r="AG14" s="51">
        <f t="shared" si="3"/>
        <v>0</v>
      </c>
      <c r="AH14" s="39"/>
    </row>
    <row r="15" spans="1:34">
      <c r="A15" s="20" t="s">
        <v>16</v>
      </c>
      <c r="B15" s="109"/>
      <c r="C15" s="106"/>
      <c r="D15" s="94"/>
      <c r="E15" s="94"/>
      <c r="F15" s="106"/>
      <c r="G15" s="106"/>
      <c r="H15" s="106"/>
      <c r="I15" s="106"/>
      <c r="J15" s="106"/>
      <c r="K15" s="94"/>
      <c r="L15" s="94"/>
      <c r="M15" s="106"/>
      <c r="N15" s="106"/>
      <c r="O15" s="106"/>
      <c r="P15" s="106"/>
      <c r="Q15" s="106"/>
      <c r="R15" s="94"/>
      <c r="S15" s="94"/>
      <c r="T15" s="106"/>
      <c r="U15" s="106"/>
      <c r="V15" s="106"/>
      <c r="W15" s="106"/>
      <c r="X15" s="106"/>
      <c r="Y15" s="94"/>
      <c r="Z15" s="94"/>
      <c r="AA15" s="106"/>
      <c r="AB15" s="106"/>
      <c r="AC15" s="106"/>
      <c r="AD15" s="106"/>
      <c r="AE15" s="106"/>
      <c r="AF15" s="118"/>
      <c r="AG15" s="51">
        <f t="shared" si="3"/>
        <v>0</v>
      </c>
      <c r="AH15" s="39"/>
    </row>
    <row r="16" spans="1:34">
      <c r="A16" s="20" t="s">
        <v>17</v>
      </c>
      <c r="B16" s="109"/>
      <c r="C16" s="106"/>
      <c r="D16" s="94"/>
      <c r="E16" s="94"/>
      <c r="F16" s="106"/>
      <c r="G16" s="106"/>
      <c r="H16" s="106"/>
      <c r="I16" s="106"/>
      <c r="J16" s="106"/>
      <c r="K16" s="94"/>
      <c r="L16" s="94"/>
      <c r="M16" s="106"/>
      <c r="N16" s="106"/>
      <c r="O16" s="106"/>
      <c r="P16" s="106"/>
      <c r="Q16" s="106"/>
      <c r="R16" s="94"/>
      <c r="S16" s="94"/>
      <c r="T16" s="106"/>
      <c r="U16" s="106"/>
      <c r="V16" s="106"/>
      <c r="W16" s="106"/>
      <c r="X16" s="106"/>
      <c r="Y16" s="94"/>
      <c r="Z16" s="94"/>
      <c r="AA16" s="106"/>
      <c r="AB16" s="106"/>
      <c r="AC16" s="106"/>
      <c r="AD16" s="106"/>
      <c r="AE16" s="106"/>
      <c r="AF16" s="118"/>
      <c r="AG16" s="51">
        <f t="shared" si="3"/>
        <v>0</v>
      </c>
      <c r="AH16" s="39"/>
    </row>
    <row r="17" spans="1:34">
      <c r="A17" s="20" t="s">
        <v>18</v>
      </c>
      <c r="B17" s="109"/>
      <c r="C17" s="106"/>
      <c r="D17" s="94"/>
      <c r="E17" s="94"/>
      <c r="F17" s="106"/>
      <c r="G17" s="106"/>
      <c r="H17" s="106"/>
      <c r="I17" s="106"/>
      <c r="J17" s="106"/>
      <c r="K17" s="94"/>
      <c r="L17" s="94"/>
      <c r="M17" s="106"/>
      <c r="N17" s="106"/>
      <c r="O17" s="106"/>
      <c r="P17" s="106"/>
      <c r="Q17" s="106"/>
      <c r="R17" s="94"/>
      <c r="S17" s="94"/>
      <c r="T17" s="106"/>
      <c r="U17" s="106"/>
      <c r="V17" s="106"/>
      <c r="W17" s="106"/>
      <c r="X17" s="106"/>
      <c r="Y17" s="94"/>
      <c r="Z17" s="94"/>
      <c r="AA17" s="106"/>
      <c r="AB17" s="106"/>
      <c r="AC17" s="106"/>
      <c r="AD17" s="106"/>
      <c r="AE17" s="106"/>
      <c r="AF17" s="118"/>
      <c r="AG17" s="51">
        <f t="shared" si="3"/>
        <v>0</v>
      </c>
      <c r="AH17" s="39"/>
    </row>
    <row r="18" spans="1:34">
      <c r="A18" s="20" t="s">
        <v>19</v>
      </c>
      <c r="B18" s="109"/>
      <c r="C18" s="106"/>
      <c r="D18" s="94"/>
      <c r="E18" s="94"/>
      <c r="F18" s="106"/>
      <c r="G18" s="106"/>
      <c r="H18" s="106"/>
      <c r="I18" s="106"/>
      <c r="J18" s="106"/>
      <c r="K18" s="94"/>
      <c r="L18" s="94"/>
      <c r="M18" s="106"/>
      <c r="N18" s="106"/>
      <c r="O18" s="106"/>
      <c r="P18" s="106"/>
      <c r="Q18" s="106"/>
      <c r="R18" s="94"/>
      <c r="S18" s="94"/>
      <c r="T18" s="106"/>
      <c r="U18" s="106"/>
      <c r="V18" s="106"/>
      <c r="W18" s="106"/>
      <c r="X18" s="106"/>
      <c r="Y18" s="94"/>
      <c r="Z18" s="94"/>
      <c r="AA18" s="106"/>
      <c r="AB18" s="106"/>
      <c r="AC18" s="106"/>
      <c r="AD18" s="106"/>
      <c r="AE18" s="106"/>
      <c r="AF18" s="118"/>
      <c r="AG18" s="51">
        <f t="shared" si="3"/>
        <v>0</v>
      </c>
      <c r="AH18" s="39"/>
    </row>
    <row r="19" spans="1:34">
      <c r="A19" s="20" t="s">
        <v>20</v>
      </c>
      <c r="B19" s="109"/>
      <c r="C19" s="106"/>
      <c r="D19" s="94"/>
      <c r="E19" s="94" t="s">
        <v>8</v>
      </c>
      <c r="F19" s="106"/>
      <c r="G19" s="106"/>
      <c r="H19" s="106"/>
      <c r="I19" s="106"/>
      <c r="J19" s="106"/>
      <c r="K19" s="94" t="s">
        <v>8</v>
      </c>
      <c r="L19" s="94" t="s">
        <v>8</v>
      </c>
      <c r="M19" s="106"/>
      <c r="N19" s="106"/>
      <c r="O19" s="106"/>
      <c r="P19" s="106"/>
      <c r="Q19" s="106"/>
      <c r="R19" s="94" t="s">
        <v>8</v>
      </c>
      <c r="S19" s="94" t="s">
        <v>8</v>
      </c>
      <c r="T19" s="106"/>
      <c r="U19" s="106"/>
      <c r="V19" s="106"/>
      <c r="W19" s="106"/>
      <c r="X19" s="106"/>
      <c r="Y19" s="94" t="s">
        <v>8</v>
      </c>
      <c r="Z19" s="94" t="s">
        <v>8</v>
      </c>
      <c r="AA19" s="106"/>
      <c r="AB19" s="106"/>
      <c r="AC19" s="106"/>
      <c r="AD19" s="106"/>
      <c r="AE19" s="106"/>
      <c r="AF19" s="118" t="s">
        <v>8</v>
      </c>
      <c r="AG19" s="51">
        <f t="shared" si="3"/>
        <v>8</v>
      </c>
      <c r="AH19" s="39"/>
    </row>
    <row r="20" spans="1:34">
      <c r="A20" s="20" t="s">
        <v>21</v>
      </c>
      <c r="B20" s="109"/>
      <c r="C20" s="106"/>
      <c r="D20" s="94"/>
      <c r="E20" s="94"/>
      <c r="F20" s="106"/>
      <c r="G20" s="106"/>
      <c r="H20" s="106"/>
      <c r="I20" s="106"/>
      <c r="J20" s="106"/>
      <c r="K20" s="94"/>
      <c r="L20" s="94"/>
      <c r="M20" s="106"/>
      <c r="N20" s="106"/>
      <c r="O20" s="106"/>
      <c r="P20" s="106"/>
      <c r="Q20" s="106"/>
      <c r="R20" s="94"/>
      <c r="S20" s="94"/>
      <c r="T20" s="106"/>
      <c r="U20" s="106"/>
      <c r="V20" s="106"/>
      <c r="W20" s="106"/>
      <c r="X20" s="106"/>
      <c r="Y20" s="94"/>
      <c r="Z20" s="94"/>
      <c r="AA20" s="106"/>
      <c r="AB20" s="106"/>
      <c r="AC20" s="106"/>
      <c r="AD20" s="106"/>
      <c r="AE20" s="106"/>
      <c r="AF20" s="118"/>
      <c r="AG20" s="51">
        <f t="shared" si="3"/>
        <v>0</v>
      </c>
      <c r="AH20" s="39"/>
    </row>
    <row r="21" spans="1:34">
      <c r="A21" s="20" t="s">
        <v>22</v>
      </c>
      <c r="B21" s="109"/>
      <c r="C21" s="106"/>
      <c r="D21" s="94"/>
      <c r="E21" s="94"/>
      <c r="F21" s="106"/>
      <c r="G21" s="106"/>
      <c r="H21" s="106"/>
      <c r="I21" s="106"/>
      <c r="J21" s="106"/>
      <c r="K21" s="94" t="s">
        <v>8</v>
      </c>
      <c r="L21" s="94"/>
      <c r="M21" s="106"/>
      <c r="N21" s="106"/>
      <c r="O21" s="106"/>
      <c r="P21" s="106"/>
      <c r="Q21" s="106"/>
      <c r="R21" s="94"/>
      <c r="S21" s="94" t="s">
        <v>8</v>
      </c>
      <c r="T21" s="106"/>
      <c r="U21" s="106"/>
      <c r="V21" s="106"/>
      <c r="W21" s="106"/>
      <c r="X21" s="106"/>
      <c r="Y21" s="94"/>
      <c r="Z21" s="94"/>
      <c r="AA21" s="106"/>
      <c r="AB21" s="106"/>
      <c r="AC21" s="106"/>
      <c r="AD21" s="106"/>
      <c r="AE21" s="106"/>
      <c r="AF21" s="118" t="s">
        <v>8</v>
      </c>
      <c r="AG21" s="51">
        <f t="shared" si="3"/>
        <v>3</v>
      </c>
      <c r="AH21" s="39"/>
    </row>
    <row r="22" spans="1:34">
      <c r="A22" s="20" t="s">
        <v>23</v>
      </c>
      <c r="B22" s="109"/>
      <c r="C22" s="106"/>
      <c r="D22" s="94"/>
      <c r="E22" s="94"/>
      <c r="F22" s="106"/>
      <c r="G22" s="106"/>
      <c r="H22" s="106"/>
      <c r="I22" s="106"/>
      <c r="J22" s="106"/>
      <c r="K22" s="94"/>
      <c r="L22" s="94"/>
      <c r="M22" s="106"/>
      <c r="N22" s="106"/>
      <c r="O22" s="106"/>
      <c r="P22" s="106"/>
      <c r="Q22" s="106"/>
      <c r="R22" s="94"/>
      <c r="S22" s="94"/>
      <c r="T22" s="106"/>
      <c r="U22" s="106"/>
      <c r="V22" s="106"/>
      <c r="W22" s="106"/>
      <c r="X22" s="106"/>
      <c r="Y22" s="94"/>
      <c r="Z22" s="94"/>
      <c r="AA22" s="106"/>
      <c r="AB22" s="106"/>
      <c r="AC22" s="106"/>
      <c r="AD22" s="106"/>
      <c r="AE22" s="106"/>
      <c r="AF22" s="118"/>
      <c r="AG22" s="51">
        <f t="shared" si="3"/>
        <v>0</v>
      </c>
      <c r="AH22" s="39"/>
    </row>
    <row r="23" spans="1:34">
      <c r="A23" s="20" t="s">
        <v>24</v>
      </c>
      <c r="B23" s="109"/>
      <c r="C23" s="106"/>
      <c r="D23" s="94" t="s">
        <v>8</v>
      </c>
      <c r="E23" s="94" t="s">
        <v>8</v>
      </c>
      <c r="F23" s="106"/>
      <c r="G23" s="106"/>
      <c r="H23" s="106"/>
      <c r="I23" s="106"/>
      <c r="J23" s="106"/>
      <c r="K23" s="94" t="s">
        <v>8</v>
      </c>
      <c r="L23" s="94" t="s">
        <v>8</v>
      </c>
      <c r="M23" s="106"/>
      <c r="N23" s="106"/>
      <c r="O23" s="106"/>
      <c r="P23" s="106"/>
      <c r="Q23" s="106"/>
      <c r="R23" s="94" t="s">
        <v>8</v>
      </c>
      <c r="S23" s="94" t="s">
        <v>8</v>
      </c>
      <c r="T23" s="106"/>
      <c r="U23" s="106"/>
      <c r="V23" s="106"/>
      <c r="W23" s="106"/>
      <c r="X23" s="106"/>
      <c r="Y23" s="94" t="s">
        <v>8</v>
      </c>
      <c r="Z23" s="94" t="s">
        <v>8</v>
      </c>
      <c r="AA23" s="106"/>
      <c r="AB23" s="106"/>
      <c r="AC23" s="106"/>
      <c r="AD23" s="106"/>
      <c r="AE23" s="106"/>
      <c r="AF23" s="118" t="s">
        <v>8</v>
      </c>
      <c r="AG23" s="51">
        <f t="shared" si="3"/>
        <v>9</v>
      </c>
      <c r="AH23" s="39"/>
    </row>
    <row r="24" spans="1:34" ht="14.25" thickBot="1">
      <c r="A24" s="21" t="s">
        <v>25</v>
      </c>
      <c r="B24" s="110"/>
      <c r="C24" s="107"/>
      <c r="D24" s="95"/>
      <c r="E24" s="95"/>
      <c r="F24" s="107"/>
      <c r="G24" s="107"/>
      <c r="H24" s="107"/>
      <c r="I24" s="107"/>
      <c r="J24" s="107"/>
      <c r="K24" s="95"/>
      <c r="L24" s="95"/>
      <c r="M24" s="107"/>
      <c r="N24" s="107"/>
      <c r="O24" s="108"/>
      <c r="P24" s="43"/>
      <c r="Q24" s="107"/>
      <c r="R24" s="95"/>
      <c r="S24" s="95"/>
      <c r="T24" s="107"/>
      <c r="U24" s="107"/>
      <c r="V24" s="107"/>
      <c r="W24" s="107"/>
      <c r="X24" s="107"/>
      <c r="Y24" s="95"/>
      <c r="Z24" s="95"/>
      <c r="AA24" s="107"/>
      <c r="AB24" s="107"/>
      <c r="AC24" s="107"/>
      <c r="AD24" s="107"/>
      <c r="AE24" s="107"/>
      <c r="AF24" s="119"/>
      <c r="AG24" s="52">
        <f>COUNTA(B24:AF24)</f>
        <v>0</v>
      </c>
      <c r="AH24" s="39"/>
    </row>
    <row r="25" spans="1:34" ht="14.25" thickBot="1">
      <c r="A25" s="22" t="s">
        <v>26</v>
      </c>
      <c r="B25" s="72">
        <f>COUNTA(B6:B24)</f>
        <v>0</v>
      </c>
      <c r="C25" s="54">
        <f t="shared" ref="C25:AF25" si="4">COUNTA(C6:C24)</f>
        <v>0</v>
      </c>
      <c r="D25" s="55">
        <f t="shared" si="4"/>
        <v>7</v>
      </c>
      <c r="E25" s="55">
        <f t="shared" si="4"/>
        <v>5</v>
      </c>
      <c r="F25" s="55">
        <f t="shared" si="4"/>
        <v>0</v>
      </c>
      <c r="G25" s="55">
        <f t="shared" si="4"/>
        <v>0</v>
      </c>
      <c r="H25" s="55">
        <f t="shared" si="4"/>
        <v>0</v>
      </c>
      <c r="I25" s="55">
        <f t="shared" si="4"/>
        <v>0</v>
      </c>
      <c r="J25" s="55">
        <f t="shared" si="4"/>
        <v>0</v>
      </c>
      <c r="K25" s="55">
        <f t="shared" si="4"/>
        <v>6</v>
      </c>
      <c r="L25" s="55">
        <f t="shared" si="4"/>
        <v>3</v>
      </c>
      <c r="M25" s="55">
        <f t="shared" si="4"/>
        <v>0</v>
      </c>
      <c r="N25" s="55">
        <f t="shared" si="4"/>
        <v>0</v>
      </c>
      <c r="O25" s="55">
        <f t="shared" si="4"/>
        <v>0</v>
      </c>
      <c r="P25" s="55">
        <f t="shared" si="4"/>
        <v>0</v>
      </c>
      <c r="Q25" s="55">
        <f t="shared" si="4"/>
        <v>0</v>
      </c>
      <c r="R25" s="55">
        <f t="shared" si="4"/>
        <v>5</v>
      </c>
      <c r="S25" s="55">
        <f t="shared" si="4"/>
        <v>8</v>
      </c>
      <c r="T25" s="55">
        <f t="shared" si="4"/>
        <v>0</v>
      </c>
      <c r="U25" s="55">
        <f t="shared" si="4"/>
        <v>0</v>
      </c>
      <c r="V25" s="55">
        <f t="shared" si="4"/>
        <v>0</v>
      </c>
      <c r="W25" s="55">
        <f t="shared" si="4"/>
        <v>0</v>
      </c>
      <c r="X25" s="55">
        <f t="shared" si="4"/>
        <v>0</v>
      </c>
      <c r="Y25" s="55">
        <f t="shared" si="4"/>
        <v>6</v>
      </c>
      <c r="Z25" s="55">
        <f t="shared" si="4"/>
        <v>5</v>
      </c>
      <c r="AA25" s="55">
        <f t="shared" si="4"/>
        <v>0</v>
      </c>
      <c r="AB25" s="55">
        <f t="shared" si="4"/>
        <v>0</v>
      </c>
      <c r="AC25" s="55">
        <f t="shared" si="4"/>
        <v>0</v>
      </c>
      <c r="AD25" s="55">
        <f t="shared" si="4"/>
        <v>0</v>
      </c>
      <c r="AE25" s="55">
        <f t="shared" si="4"/>
        <v>0</v>
      </c>
      <c r="AF25" s="56">
        <f t="shared" si="4"/>
        <v>6</v>
      </c>
      <c r="AG25" s="53">
        <f>SUM(AG6:AG24)</f>
        <v>51</v>
      </c>
      <c r="AH25" s="39"/>
    </row>
    <row r="26" spans="1:34" ht="14.25" thickTop="1">
      <c r="A26" s="92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>
      <c r="A27" s="4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</sheetData>
  <phoneticPr fontId="6"/>
  <conditionalFormatting sqref="B6:AF24">
    <cfRule type="expression" dxfId="68" priority="1" stopIfTrue="1">
      <formula>B$5=1</formula>
    </cfRule>
    <cfRule type="expression" dxfId="67" priority="2" stopIfTrue="1">
      <formula>B$5=7</formula>
    </cfRule>
  </conditionalFormatting>
  <conditionalFormatting sqref="B6:AF24">
    <cfRule type="expression" dxfId="66" priority="3" stopIfTrue="1">
      <formula>COUNTIF(#REF!,B$4)=1</formula>
    </cfRule>
  </conditionalFormatting>
  <dataValidations count="1">
    <dataValidation type="list" allowBlank="1" showInputMessage="1" showErrorMessage="1" sqref="K6:M24 R6:T24 Y6:AA24 AE6:AF24 D6:F24" xr:uid="{00000000-0002-0000-0000-000000000000}">
      <formula1>$B$2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7030A0"/>
  </sheetPr>
  <dimension ref="A1:AH28"/>
  <sheetViews>
    <sheetView zoomScaleNormal="100" workbookViewId="0">
      <pane xSplit="1" ySplit="5" topLeftCell="B6" activePane="bottomRight" state="frozen"/>
      <selection pane="bottomRight" activeCell="A2" sqref="A2"/>
      <selection pane="bottomLeft" activeCell="A6" sqref="A6"/>
      <selection pane="topRight" activeCell="B1" sqref="B1"/>
    </sheetView>
  </sheetViews>
  <sheetFormatPr defaultRowHeight="13.5"/>
  <cols>
    <col min="1" max="1" width="12.375" bestFit="1" customWidth="1"/>
    <col min="2" max="31" width="4.625" customWidth="1"/>
    <col min="32" max="32" width="5" hidden="1" customWidth="1"/>
    <col min="33" max="33" width="5" customWidth="1"/>
  </cols>
  <sheetData>
    <row r="1" spans="1:34" ht="25.5" hidden="1" customHeight="1">
      <c r="A1" s="39"/>
      <c r="B1" s="40" t="s">
        <v>0</v>
      </c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>
      <c r="A2" s="41">
        <v>2023</v>
      </c>
      <c r="B2" s="102" t="s">
        <v>1</v>
      </c>
      <c r="C2" s="42"/>
      <c r="D2" s="39"/>
      <c r="E2" s="39"/>
      <c r="F2" s="39"/>
      <c r="G2" s="41"/>
      <c r="H2" s="39"/>
      <c r="I2" s="43"/>
      <c r="J2" s="44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ht="14.25" thickBot="1">
      <c r="A3" s="41">
        <v>9</v>
      </c>
      <c r="B3" s="74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4">
        <v>25</v>
      </c>
      <c r="AA3" s="74">
        <v>26</v>
      </c>
      <c r="AB3" s="74">
        <v>27</v>
      </c>
      <c r="AC3" s="74">
        <v>28</v>
      </c>
      <c r="AD3" s="74">
        <v>29</v>
      </c>
      <c r="AE3" s="74">
        <v>30</v>
      </c>
      <c r="AF3" s="74">
        <v>31</v>
      </c>
      <c r="AG3" s="39"/>
      <c r="AH3" s="39"/>
    </row>
    <row r="4" spans="1:34" ht="15" thickTop="1" thickBot="1">
      <c r="A4" s="23" t="s">
        <v>2</v>
      </c>
      <c r="B4" s="122">
        <f>DATE($A$2,$A$3,B3)</f>
        <v>45170</v>
      </c>
      <c r="C4" s="122">
        <f t="shared" ref="C4:AB4" si="0">DATE($A$2,$A$3,C3)</f>
        <v>45171</v>
      </c>
      <c r="D4" s="121">
        <f t="shared" si="0"/>
        <v>45172</v>
      </c>
      <c r="E4" s="121">
        <f t="shared" si="0"/>
        <v>45173</v>
      </c>
      <c r="F4" s="121">
        <f t="shared" si="0"/>
        <v>45174</v>
      </c>
      <c r="G4" s="121">
        <f t="shared" si="0"/>
        <v>45175</v>
      </c>
      <c r="H4" s="121">
        <f t="shared" si="0"/>
        <v>45176</v>
      </c>
      <c r="I4" s="121">
        <f t="shared" si="0"/>
        <v>45177</v>
      </c>
      <c r="J4" s="121">
        <f t="shared" si="0"/>
        <v>45178</v>
      </c>
      <c r="K4" s="121">
        <f t="shared" si="0"/>
        <v>45179</v>
      </c>
      <c r="L4" s="121">
        <f t="shared" si="0"/>
        <v>45180</v>
      </c>
      <c r="M4" s="121">
        <f t="shared" si="0"/>
        <v>45181</v>
      </c>
      <c r="N4" s="121">
        <f t="shared" si="0"/>
        <v>45182</v>
      </c>
      <c r="O4" s="121">
        <f t="shared" si="0"/>
        <v>45183</v>
      </c>
      <c r="P4" s="121">
        <f t="shared" si="0"/>
        <v>45184</v>
      </c>
      <c r="Q4" s="121">
        <f t="shared" si="0"/>
        <v>45185</v>
      </c>
      <c r="R4" s="121">
        <f t="shared" si="0"/>
        <v>45186</v>
      </c>
      <c r="S4" s="121">
        <f t="shared" si="0"/>
        <v>45187</v>
      </c>
      <c r="T4" s="121">
        <f t="shared" si="0"/>
        <v>45188</v>
      </c>
      <c r="U4" s="121">
        <f t="shared" si="0"/>
        <v>45189</v>
      </c>
      <c r="V4" s="121">
        <f t="shared" si="0"/>
        <v>45190</v>
      </c>
      <c r="W4" s="121">
        <f t="shared" si="0"/>
        <v>45191</v>
      </c>
      <c r="X4" s="121">
        <f t="shared" si="0"/>
        <v>45192</v>
      </c>
      <c r="Y4" s="121">
        <f t="shared" si="0"/>
        <v>45193</v>
      </c>
      <c r="Z4" s="121">
        <f t="shared" si="0"/>
        <v>45194</v>
      </c>
      <c r="AA4" s="121">
        <f t="shared" si="0"/>
        <v>45195</v>
      </c>
      <c r="AB4" s="121">
        <f t="shared" si="0"/>
        <v>45196</v>
      </c>
      <c r="AC4" s="121">
        <f>DATE($A$2,$A$3,AC3)</f>
        <v>45197</v>
      </c>
      <c r="AD4" s="121">
        <f>IF($A$3=2,IF(DAY(DATE($A$2,$A$3,AD3))=29,DATE($A$2,$A$3,AD3),""),DATE($A$2,$A$3,AD3))</f>
        <v>45198</v>
      </c>
      <c r="AE4" s="121">
        <f>IF($A$3&lt;&gt;2,DATE($A$2,$A$3,AE3),"")</f>
        <v>45199</v>
      </c>
      <c r="AF4" s="78" t="str">
        <f>IF($A$3=2,"",IF($A$3&lt;&gt;2,IF(OR($A$3=4,$A$3=6,$A$3=9,$A$3=11),"",DATE($A$2,$A$3,AF3))))</f>
        <v/>
      </c>
      <c r="AG4" s="81" t="s">
        <v>3</v>
      </c>
      <c r="AH4" s="39"/>
    </row>
    <row r="5" spans="1:34" ht="14.25" thickBot="1">
      <c r="A5" s="24" t="s">
        <v>4</v>
      </c>
      <c r="B5" s="88">
        <f>WEEKDAY(B4,1)</f>
        <v>6</v>
      </c>
      <c r="C5" s="85">
        <f>WEEKDAY(C4,1)</f>
        <v>7</v>
      </c>
      <c r="D5" s="80">
        <f t="shared" ref="D5:AC5" si="1">WEEKDAY(D4,1)</f>
        <v>1</v>
      </c>
      <c r="E5" s="80">
        <f t="shared" si="1"/>
        <v>2</v>
      </c>
      <c r="F5" s="80">
        <f t="shared" si="1"/>
        <v>3</v>
      </c>
      <c r="G5" s="80">
        <f t="shared" si="1"/>
        <v>4</v>
      </c>
      <c r="H5" s="80">
        <f t="shared" si="1"/>
        <v>5</v>
      </c>
      <c r="I5" s="80">
        <f t="shared" si="1"/>
        <v>6</v>
      </c>
      <c r="J5" s="80">
        <f t="shared" si="1"/>
        <v>7</v>
      </c>
      <c r="K5" s="80">
        <f t="shared" si="1"/>
        <v>1</v>
      </c>
      <c r="L5" s="80">
        <f t="shared" si="1"/>
        <v>2</v>
      </c>
      <c r="M5" s="80">
        <f t="shared" si="1"/>
        <v>3</v>
      </c>
      <c r="N5" s="80">
        <f t="shared" si="1"/>
        <v>4</v>
      </c>
      <c r="O5" s="80">
        <f t="shared" si="1"/>
        <v>5</v>
      </c>
      <c r="P5" s="80">
        <f t="shared" si="1"/>
        <v>6</v>
      </c>
      <c r="Q5" s="80">
        <f t="shared" si="1"/>
        <v>7</v>
      </c>
      <c r="R5" s="80">
        <f t="shared" si="1"/>
        <v>1</v>
      </c>
      <c r="S5" s="80">
        <f t="shared" si="1"/>
        <v>2</v>
      </c>
      <c r="T5" s="80">
        <f t="shared" si="1"/>
        <v>3</v>
      </c>
      <c r="U5" s="80">
        <f t="shared" si="1"/>
        <v>4</v>
      </c>
      <c r="V5" s="80">
        <f t="shared" si="1"/>
        <v>5</v>
      </c>
      <c r="W5" s="80">
        <f t="shared" si="1"/>
        <v>6</v>
      </c>
      <c r="X5" s="80">
        <f t="shared" si="1"/>
        <v>7</v>
      </c>
      <c r="Y5" s="80">
        <f t="shared" si="1"/>
        <v>1</v>
      </c>
      <c r="Z5" s="80">
        <f t="shared" si="1"/>
        <v>2</v>
      </c>
      <c r="AA5" s="80">
        <f t="shared" si="1"/>
        <v>3</v>
      </c>
      <c r="AB5" s="80">
        <f t="shared" si="1"/>
        <v>4</v>
      </c>
      <c r="AC5" s="80">
        <f t="shared" si="1"/>
        <v>5</v>
      </c>
      <c r="AD5" s="80">
        <f>IF(AD4="","",WEEKDAY(AD4,1))</f>
        <v>6</v>
      </c>
      <c r="AE5" s="80">
        <f t="shared" ref="AE5:AF5" si="2">IF(AE4="","",WEEKDAY(AE4,1))</f>
        <v>7</v>
      </c>
      <c r="AF5" s="82" t="str">
        <f t="shared" si="2"/>
        <v/>
      </c>
      <c r="AG5" s="83" t="s">
        <v>5</v>
      </c>
      <c r="AH5" s="39"/>
    </row>
    <row r="6" spans="1:34">
      <c r="A6" s="25" t="s">
        <v>6</v>
      </c>
      <c r="B6" s="43"/>
      <c r="C6" s="104"/>
      <c r="D6" s="104"/>
      <c r="E6" s="105"/>
      <c r="F6" s="105"/>
      <c r="G6" s="105"/>
      <c r="H6" s="105"/>
      <c r="I6" s="105"/>
      <c r="J6" s="104"/>
      <c r="K6" s="104"/>
      <c r="L6" s="105"/>
      <c r="M6" s="105"/>
      <c r="N6" s="105"/>
      <c r="O6" s="105"/>
      <c r="P6" s="105"/>
      <c r="Q6" s="104"/>
      <c r="R6" s="104"/>
      <c r="S6" s="104"/>
      <c r="T6" s="105"/>
      <c r="U6" s="105"/>
      <c r="V6" s="105"/>
      <c r="W6" s="105"/>
      <c r="X6" s="104"/>
      <c r="Y6" s="104"/>
      <c r="Z6" s="105"/>
      <c r="AA6" s="105"/>
      <c r="AB6" s="105"/>
      <c r="AC6" s="105"/>
      <c r="AD6" s="105"/>
      <c r="AE6" s="104"/>
      <c r="AF6" s="45"/>
      <c r="AG6" s="32">
        <f>COUNTA(B6:AF6)</f>
        <v>0</v>
      </c>
      <c r="AH6" s="39"/>
    </row>
    <row r="7" spans="1:34">
      <c r="A7" s="26" t="s">
        <v>7</v>
      </c>
      <c r="B7" s="109"/>
      <c r="C7" s="94" t="s">
        <v>8</v>
      </c>
      <c r="D7" s="94" t="s">
        <v>8</v>
      </c>
      <c r="E7" s="106"/>
      <c r="F7" s="106"/>
      <c r="G7" s="106"/>
      <c r="H7" s="106"/>
      <c r="I7" s="106"/>
      <c r="J7" s="94"/>
      <c r="K7" s="94"/>
      <c r="L7" s="106"/>
      <c r="M7" s="106"/>
      <c r="N7" s="106"/>
      <c r="O7" s="106"/>
      <c r="P7" s="106"/>
      <c r="Q7" s="94" t="s">
        <v>8</v>
      </c>
      <c r="R7" s="94"/>
      <c r="S7" s="94" t="s">
        <v>8</v>
      </c>
      <c r="T7" s="106"/>
      <c r="U7" s="106"/>
      <c r="V7" s="106"/>
      <c r="W7" s="106"/>
      <c r="X7" s="94" t="s">
        <v>8</v>
      </c>
      <c r="Y7" s="94"/>
      <c r="Z7" s="106"/>
      <c r="AA7" s="106"/>
      <c r="AB7" s="106"/>
      <c r="AC7" s="106"/>
      <c r="AD7" s="106"/>
      <c r="AE7" s="94"/>
      <c r="AF7" s="46"/>
      <c r="AG7" s="33">
        <f t="shared" ref="AG7:AG23" si="3">COUNTA(B7:AF7)</f>
        <v>5</v>
      </c>
      <c r="AH7" s="39"/>
    </row>
    <row r="8" spans="1:34">
      <c r="A8" s="26" t="s">
        <v>9</v>
      </c>
      <c r="B8" s="109"/>
      <c r="C8" s="94" t="s">
        <v>8</v>
      </c>
      <c r="D8" s="94" t="s">
        <v>8</v>
      </c>
      <c r="E8" s="106"/>
      <c r="F8" s="106"/>
      <c r="G8" s="106"/>
      <c r="H8" s="106"/>
      <c r="I8" s="106"/>
      <c r="J8" s="94" t="s">
        <v>8</v>
      </c>
      <c r="K8" s="94"/>
      <c r="L8" s="106"/>
      <c r="M8" s="106"/>
      <c r="N8" s="106"/>
      <c r="O8" s="106"/>
      <c r="P8" s="106"/>
      <c r="Q8" s="94" t="s">
        <v>8</v>
      </c>
      <c r="R8" s="94" t="s">
        <v>8</v>
      </c>
      <c r="S8" s="94" t="s">
        <v>8</v>
      </c>
      <c r="T8" s="106"/>
      <c r="U8" s="106"/>
      <c r="V8" s="106"/>
      <c r="W8" s="106"/>
      <c r="X8" s="94" t="s">
        <v>8</v>
      </c>
      <c r="Y8" s="94" t="s">
        <v>8</v>
      </c>
      <c r="Z8" s="106"/>
      <c r="AA8" s="106"/>
      <c r="AB8" s="106"/>
      <c r="AC8" s="106"/>
      <c r="AD8" s="106"/>
      <c r="AE8" s="94" t="s">
        <v>8</v>
      </c>
      <c r="AF8" s="47"/>
      <c r="AG8" s="33">
        <f t="shared" si="3"/>
        <v>9</v>
      </c>
      <c r="AH8" s="39"/>
    </row>
    <row r="9" spans="1:34">
      <c r="A9" s="26" t="s">
        <v>10</v>
      </c>
      <c r="B9" s="109"/>
      <c r="C9" s="94" t="s">
        <v>8</v>
      </c>
      <c r="D9" s="94" t="s">
        <v>8</v>
      </c>
      <c r="E9" s="106"/>
      <c r="F9" s="106"/>
      <c r="G9" s="106"/>
      <c r="H9" s="106"/>
      <c r="I9" s="106"/>
      <c r="J9" s="94"/>
      <c r="K9" s="94" t="s">
        <v>8</v>
      </c>
      <c r="L9" s="106"/>
      <c r="M9" s="106"/>
      <c r="N9" s="106"/>
      <c r="O9" s="106"/>
      <c r="P9" s="106"/>
      <c r="Q9" s="94"/>
      <c r="R9" s="94"/>
      <c r="S9" s="94"/>
      <c r="T9" s="106"/>
      <c r="U9" s="106"/>
      <c r="V9" s="106"/>
      <c r="W9" s="106"/>
      <c r="X9" s="94" t="s">
        <v>8</v>
      </c>
      <c r="Y9" s="94" t="s">
        <v>8</v>
      </c>
      <c r="Z9" s="106"/>
      <c r="AA9" s="106"/>
      <c r="AB9" s="106"/>
      <c r="AC9" s="106"/>
      <c r="AD9" s="106"/>
      <c r="AE9" s="94" t="s">
        <v>8</v>
      </c>
      <c r="AF9" s="47"/>
      <c r="AG9" s="33">
        <f t="shared" si="3"/>
        <v>6</v>
      </c>
      <c r="AH9" s="39"/>
    </row>
    <row r="10" spans="1:34">
      <c r="A10" s="26" t="s">
        <v>11</v>
      </c>
      <c r="B10" s="109"/>
      <c r="C10" s="94" t="s">
        <v>8</v>
      </c>
      <c r="D10" s="94" t="s">
        <v>8</v>
      </c>
      <c r="E10" s="106"/>
      <c r="F10" s="106"/>
      <c r="G10" s="106"/>
      <c r="H10" s="106"/>
      <c r="I10" s="106"/>
      <c r="J10" s="94"/>
      <c r="K10" s="94"/>
      <c r="L10" s="106"/>
      <c r="M10" s="106"/>
      <c r="N10" s="106"/>
      <c r="O10" s="106"/>
      <c r="P10" s="106"/>
      <c r="Q10" s="94" t="s">
        <v>8</v>
      </c>
      <c r="R10" s="94" t="s">
        <v>8</v>
      </c>
      <c r="S10" s="94" t="s">
        <v>8</v>
      </c>
      <c r="T10" s="106"/>
      <c r="U10" s="106"/>
      <c r="V10" s="106"/>
      <c r="W10" s="106"/>
      <c r="X10" s="94" t="s">
        <v>8</v>
      </c>
      <c r="Y10" s="94" t="s">
        <v>8</v>
      </c>
      <c r="Z10" s="106"/>
      <c r="AA10" s="106"/>
      <c r="AB10" s="106"/>
      <c r="AC10" s="106"/>
      <c r="AD10" s="106"/>
      <c r="AE10" s="94" t="s">
        <v>8</v>
      </c>
      <c r="AF10" s="47"/>
      <c r="AG10" s="33">
        <f t="shared" si="3"/>
        <v>8</v>
      </c>
      <c r="AH10" s="39"/>
    </row>
    <row r="11" spans="1:34">
      <c r="A11" s="26" t="s">
        <v>12</v>
      </c>
      <c r="B11" s="109"/>
      <c r="C11" s="94"/>
      <c r="D11" s="94"/>
      <c r="E11" s="106"/>
      <c r="F11" s="106"/>
      <c r="G11" s="106"/>
      <c r="H11" s="106"/>
      <c r="I11" s="106"/>
      <c r="J11" s="94"/>
      <c r="K11" s="94"/>
      <c r="L11" s="106"/>
      <c r="M11" s="106"/>
      <c r="N11" s="106"/>
      <c r="O11" s="106"/>
      <c r="P11" s="106"/>
      <c r="Q11" s="94"/>
      <c r="R11" s="94"/>
      <c r="S11" s="94"/>
      <c r="T11" s="106"/>
      <c r="U11" s="106"/>
      <c r="V11" s="106"/>
      <c r="W11" s="106"/>
      <c r="X11" s="94"/>
      <c r="Y11" s="94"/>
      <c r="Z11" s="106"/>
      <c r="AA11" s="106"/>
      <c r="AB11" s="106"/>
      <c r="AC11" s="106"/>
      <c r="AD11" s="106"/>
      <c r="AE11" s="94"/>
      <c r="AF11" s="47"/>
      <c r="AG11" s="33">
        <f t="shared" si="3"/>
        <v>0</v>
      </c>
      <c r="AH11" s="39"/>
    </row>
    <row r="12" spans="1:34">
      <c r="A12" s="26" t="s">
        <v>13</v>
      </c>
      <c r="B12" s="109"/>
      <c r="C12" s="94" t="s">
        <v>8</v>
      </c>
      <c r="D12" s="94" t="s">
        <v>8</v>
      </c>
      <c r="E12" s="106"/>
      <c r="F12" s="106"/>
      <c r="G12" s="106"/>
      <c r="H12" s="106"/>
      <c r="I12" s="106"/>
      <c r="J12" s="94" t="s">
        <v>8</v>
      </c>
      <c r="K12" s="94" t="s">
        <v>8</v>
      </c>
      <c r="L12" s="106"/>
      <c r="M12" s="106"/>
      <c r="N12" s="106"/>
      <c r="O12" s="106"/>
      <c r="P12" s="106"/>
      <c r="Q12" s="94" t="s">
        <v>8</v>
      </c>
      <c r="R12" s="94" t="s">
        <v>8</v>
      </c>
      <c r="S12" s="94" t="s">
        <v>8</v>
      </c>
      <c r="T12" s="106"/>
      <c r="U12" s="106"/>
      <c r="V12" s="106"/>
      <c r="W12" s="106"/>
      <c r="X12" s="94" t="s">
        <v>8</v>
      </c>
      <c r="Y12" s="94" t="s">
        <v>8</v>
      </c>
      <c r="Z12" s="106"/>
      <c r="AA12" s="106"/>
      <c r="AB12" s="106"/>
      <c r="AC12" s="106"/>
      <c r="AD12" s="106"/>
      <c r="AE12" s="94" t="s">
        <v>8</v>
      </c>
      <c r="AF12" s="47"/>
      <c r="AG12" s="33">
        <f t="shared" si="3"/>
        <v>10</v>
      </c>
      <c r="AH12" s="39"/>
    </row>
    <row r="13" spans="1:34">
      <c r="A13" s="26" t="s">
        <v>14</v>
      </c>
      <c r="B13" s="109"/>
      <c r="C13" s="94"/>
      <c r="D13" s="94"/>
      <c r="E13" s="106"/>
      <c r="F13" s="106"/>
      <c r="G13" s="106"/>
      <c r="H13" s="106"/>
      <c r="I13" s="106"/>
      <c r="J13" s="94"/>
      <c r="K13" s="94" t="s">
        <v>8</v>
      </c>
      <c r="L13" s="106"/>
      <c r="M13" s="106"/>
      <c r="N13" s="106"/>
      <c r="O13" s="106"/>
      <c r="P13" s="106"/>
      <c r="Q13" s="94" t="s">
        <v>8</v>
      </c>
      <c r="R13" s="94"/>
      <c r="S13" s="94"/>
      <c r="T13" s="106"/>
      <c r="U13" s="106"/>
      <c r="V13" s="106"/>
      <c r="W13" s="106"/>
      <c r="X13" s="94"/>
      <c r="Y13" s="94"/>
      <c r="Z13" s="106"/>
      <c r="AA13" s="106"/>
      <c r="AB13" s="106"/>
      <c r="AC13" s="106"/>
      <c r="AD13" s="106"/>
      <c r="AE13" s="94" t="s">
        <v>8</v>
      </c>
      <c r="AF13" s="47"/>
      <c r="AG13" s="33">
        <f t="shared" si="3"/>
        <v>3</v>
      </c>
      <c r="AH13" s="39"/>
    </row>
    <row r="14" spans="1:34">
      <c r="A14" s="26" t="s">
        <v>15</v>
      </c>
      <c r="B14" s="109"/>
      <c r="C14" s="94"/>
      <c r="D14" s="94"/>
      <c r="E14" s="106"/>
      <c r="F14" s="106"/>
      <c r="G14" s="106"/>
      <c r="H14" s="106"/>
      <c r="I14" s="106"/>
      <c r="J14" s="94"/>
      <c r="K14" s="94"/>
      <c r="L14" s="106"/>
      <c r="M14" s="106"/>
      <c r="N14" s="106"/>
      <c r="O14" s="106"/>
      <c r="P14" s="106"/>
      <c r="Q14" s="94"/>
      <c r="R14" s="94"/>
      <c r="S14" s="94"/>
      <c r="T14" s="106"/>
      <c r="U14" s="106"/>
      <c r="V14" s="106"/>
      <c r="W14" s="106"/>
      <c r="X14" s="94"/>
      <c r="Y14" s="94"/>
      <c r="Z14" s="106"/>
      <c r="AA14" s="106"/>
      <c r="AB14" s="106"/>
      <c r="AC14" s="106"/>
      <c r="AD14" s="106"/>
      <c r="AE14" s="94"/>
      <c r="AF14" s="47"/>
      <c r="AG14" s="33">
        <f t="shared" si="3"/>
        <v>0</v>
      </c>
      <c r="AH14" s="39"/>
    </row>
    <row r="15" spans="1:34">
      <c r="A15" s="26" t="s">
        <v>16</v>
      </c>
      <c r="B15" s="109"/>
      <c r="C15" s="94"/>
      <c r="D15" s="94"/>
      <c r="E15" s="106"/>
      <c r="F15" s="106"/>
      <c r="G15" s="106"/>
      <c r="H15" s="106"/>
      <c r="I15" s="106"/>
      <c r="J15" s="94"/>
      <c r="K15" s="94"/>
      <c r="L15" s="106"/>
      <c r="M15" s="106"/>
      <c r="N15" s="106"/>
      <c r="O15" s="106"/>
      <c r="P15" s="106"/>
      <c r="Q15" s="94"/>
      <c r="R15" s="94"/>
      <c r="S15" s="94"/>
      <c r="T15" s="106"/>
      <c r="U15" s="106"/>
      <c r="V15" s="106"/>
      <c r="W15" s="106"/>
      <c r="X15" s="94"/>
      <c r="Y15" s="94"/>
      <c r="Z15" s="106"/>
      <c r="AA15" s="106"/>
      <c r="AB15" s="106"/>
      <c r="AC15" s="106"/>
      <c r="AD15" s="106"/>
      <c r="AE15" s="94"/>
      <c r="AF15" s="47"/>
      <c r="AG15" s="33">
        <f t="shared" si="3"/>
        <v>0</v>
      </c>
      <c r="AH15" s="39"/>
    </row>
    <row r="16" spans="1:34">
      <c r="A16" s="26" t="s">
        <v>17</v>
      </c>
      <c r="B16" s="109"/>
      <c r="C16" s="94"/>
      <c r="D16" s="94"/>
      <c r="E16" s="106"/>
      <c r="F16" s="106"/>
      <c r="G16" s="106"/>
      <c r="H16" s="106"/>
      <c r="I16" s="106"/>
      <c r="J16" s="94"/>
      <c r="K16" s="94"/>
      <c r="L16" s="106"/>
      <c r="M16" s="106"/>
      <c r="N16" s="106"/>
      <c r="O16" s="106"/>
      <c r="P16" s="106"/>
      <c r="Q16" s="94"/>
      <c r="R16" s="94"/>
      <c r="S16" s="94"/>
      <c r="T16" s="106"/>
      <c r="U16" s="106"/>
      <c r="V16" s="106"/>
      <c r="W16" s="106"/>
      <c r="X16" s="94"/>
      <c r="Y16" s="94"/>
      <c r="Z16" s="106"/>
      <c r="AA16" s="106"/>
      <c r="AB16" s="106"/>
      <c r="AC16" s="106"/>
      <c r="AD16" s="106"/>
      <c r="AE16" s="94"/>
      <c r="AF16" s="47"/>
      <c r="AG16" s="33">
        <f t="shared" si="3"/>
        <v>0</v>
      </c>
      <c r="AH16" s="39"/>
    </row>
    <row r="17" spans="1:34">
      <c r="A17" s="26" t="s">
        <v>18</v>
      </c>
      <c r="B17" s="109"/>
      <c r="C17" s="94"/>
      <c r="D17" s="94"/>
      <c r="E17" s="106"/>
      <c r="F17" s="106"/>
      <c r="G17" s="106"/>
      <c r="H17" s="106"/>
      <c r="I17" s="106"/>
      <c r="J17" s="94"/>
      <c r="K17" s="94"/>
      <c r="L17" s="106"/>
      <c r="M17" s="106"/>
      <c r="N17" s="106"/>
      <c r="O17" s="106"/>
      <c r="P17" s="106"/>
      <c r="Q17" s="94"/>
      <c r="R17" s="94"/>
      <c r="S17" s="94"/>
      <c r="T17" s="106"/>
      <c r="U17" s="106"/>
      <c r="V17" s="106"/>
      <c r="W17" s="106"/>
      <c r="X17" s="94"/>
      <c r="Y17" s="94"/>
      <c r="Z17" s="106"/>
      <c r="AA17" s="106"/>
      <c r="AB17" s="106"/>
      <c r="AC17" s="106"/>
      <c r="AD17" s="106"/>
      <c r="AE17" s="94"/>
      <c r="AF17" s="47"/>
      <c r="AG17" s="33">
        <f t="shared" si="3"/>
        <v>0</v>
      </c>
      <c r="AH17" s="39"/>
    </row>
    <row r="18" spans="1:34">
      <c r="A18" s="26" t="s">
        <v>19</v>
      </c>
      <c r="B18" s="109"/>
      <c r="C18" s="94"/>
      <c r="D18" s="94"/>
      <c r="E18" s="106"/>
      <c r="F18" s="106"/>
      <c r="G18" s="106"/>
      <c r="H18" s="106"/>
      <c r="I18" s="106"/>
      <c r="J18" s="94"/>
      <c r="K18" s="94"/>
      <c r="L18" s="106"/>
      <c r="M18" s="106"/>
      <c r="N18" s="106"/>
      <c r="O18" s="106"/>
      <c r="P18" s="106"/>
      <c r="Q18" s="94"/>
      <c r="R18" s="94" t="s">
        <v>8</v>
      </c>
      <c r="S18" s="94" t="s">
        <v>8</v>
      </c>
      <c r="T18" s="106"/>
      <c r="U18" s="106"/>
      <c r="V18" s="106"/>
      <c r="W18" s="106"/>
      <c r="X18" s="94" t="s">
        <v>8</v>
      </c>
      <c r="Y18" s="94" t="s">
        <v>8</v>
      </c>
      <c r="Z18" s="106"/>
      <c r="AA18" s="106"/>
      <c r="AB18" s="106"/>
      <c r="AC18" s="106"/>
      <c r="AD18" s="106"/>
      <c r="AE18" s="94"/>
      <c r="AF18" s="47"/>
      <c r="AG18" s="33">
        <f t="shared" si="3"/>
        <v>4</v>
      </c>
      <c r="AH18" s="39"/>
    </row>
    <row r="19" spans="1:34">
      <c r="A19" s="26" t="s">
        <v>20</v>
      </c>
      <c r="B19" s="109"/>
      <c r="C19" s="94" t="s">
        <v>8</v>
      </c>
      <c r="D19" s="94" t="s">
        <v>8</v>
      </c>
      <c r="E19" s="106"/>
      <c r="F19" s="106"/>
      <c r="G19" s="106"/>
      <c r="H19" s="106"/>
      <c r="I19" s="106"/>
      <c r="J19" s="94" t="s">
        <v>8</v>
      </c>
      <c r="K19" s="94" t="s">
        <v>8</v>
      </c>
      <c r="L19" s="106"/>
      <c r="M19" s="106"/>
      <c r="N19" s="106"/>
      <c r="O19" s="106"/>
      <c r="P19" s="106"/>
      <c r="Q19" s="94" t="s">
        <v>8</v>
      </c>
      <c r="R19" s="94" t="s">
        <v>8</v>
      </c>
      <c r="S19" s="94" t="s">
        <v>8</v>
      </c>
      <c r="T19" s="106"/>
      <c r="U19" s="106"/>
      <c r="V19" s="106"/>
      <c r="W19" s="106"/>
      <c r="X19" s="94" t="s">
        <v>8</v>
      </c>
      <c r="Y19" s="94" t="s">
        <v>8</v>
      </c>
      <c r="Z19" s="106"/>
      <c r="AA19" s="106"/>
      <c r="AB19" s="106"/>
      <c r="AC19" s="106"/>
      <c r="AD19" s="106"/>
      <c r="AE19" s="94" t="s">
        <v>8</v>
      </c>
      <c r="AF19" s="47"/>
      <c r="AG19" s="33">
        <f t="shared" si="3"/>
        <v>10</v>
      </c>
      <c r="AH19" s="39"/>
    </row>
    <row r="20" spans="1:34">
      <c r="A20" s="26" t="s">
        <v>21</v>
      </c>
      <c r="B20" s="109"/>
      <c r="C20" s="94"/>
      <c r="D20" s="94"/>
      <c r="E20" s="106"/>
      <c r="F20" s="106"/>
      <c r="G20" s="106"/>
      <c r="H20" s="106"/>
      <c r="I20" s="106"/>
      <c r="J20" s="94"/>
      <c r="K20" s="94"/>
      <c r="L20" s="106"/>
      <c r="M20" s="106"/>
      <c r="N20" s="106"/>
      <c r="O20" s="106"/>
      <c r="P20" s="106"/>
      <c r="Q20" s="94"/>
      <c r="R20" s="94"/>
      <c r="S20" s="94"/>
      <c r="T20" s="106"/>
      <c r="U20" s="106"/>
      <c r="V20" s="106"/>
      <c r="W20" s="106"/>
      <c r="X20" s="94"/>
      <c r="Y20" s="94"/>
      <c r="Z20" s="106"/>
      <c r="AA20" s="106"/>
      <c r="AB20" s="106"/>
      <c r="AC20" s="106"/>
      <c r="AD20" s="106"/>
      <c r="AE20" s="94"/>
      <c r="AF20" s="47"/>
      <c r="AG20" s="33">
        <f t="shared" si="3"/>
        <v>0</v>
      </c>
      <c r="AH20" s="39"/>
    </row>
    <row r="21" spans="1:34">
      <c r="A21" s="26" t="s">
        <v>22</v>
      </c>
      <c r="B21" s="109"/>
      <c r="C21" s="94" t="s">
        <v>8</v>
      </c>
      <c r="D21" s="94" t="s">
        <v>8</v>
      </c>
      <c r="E21" s="106"/>
      <c r="F21" s="106"/>
      <c r="G21" s="106"/>
      <c r="H21" s="106"/>
      <c r="I21" s="106"/>
      <c r="J21" s="94" t="s">
        <v>8</v>
      </c>
      <c r="K21" s="94" t="s">
        <v>8</v>
      </c>
      <c r="L21" s="106"/>
      <c r="M21" s="106"/>
      <c r="N21" s="106"/>
      <c r="O21" s="106"/>
      <c r="P21" s="106"/>
      <c r="Q21" s="94" t="s">
        <v>8</v>
      </c>
      <c r="R21" s="94" t="s">
        <v>8</v>
      </c>
      <c r="S21" s="94"/>
      <c r="T21" s="106"/>
      <c r="U21" s="106"/>
      <c r="V21" s="106"/>
      <c r="W21" s="106"/>
      <c r="X21" s="94"/>
      <c r="Y21" s="94" t="s">
        <v>8</v>
      </c>
      <c r="Z21" s="106"/>
      <c r="AA21" s="106"/>
      <c r="AB21" s="106"/>
      <c r="AC21" s="106"/>
      <c r="AD21" s="106"/>
      <c r="AE21" s="94" t="s">
        <v>8</v>
      </c>
      <c r="AF21" s="47"/>
      <c r="AG21" s="33">
        <f t="shared" si="3"/>
        <v>8</v>
      </c>
      <c r="AH21" s="39"/>
    </row>
    <row r="22" spans="1:34">
      <c r="A22" s="26" t="s">
        <v>23</v>
      </c>
      <c r="B22" s="109"/>
      <c r="C22" s="94"/>
      <c r="D22" s="94"/>
      <c r="E22" s="106"/>
      <c r="F22" s="106"/>
      <c r="G22" s="106"/>
      <c r="H22" s="106"/>
      <c r="I22" s="106"/>
      <c r="J22" s="94"/>
      <c r="K22" s="94" t="s">
        <v>8</v>
      </c>
      <c r="L22" s="106"/>
      <c r="M22" s="106"/>
      <c r="N22" s="106"/>
      <c r="O22" s="106"/>
      <c r="P22" s="106"/>
      <c r="Q22" s="94"/>
      <c r="R22" s="94"/>
      <c r="S22" s="94"/>
      <c r="T22" s="106"/>
      <c r="U22" s="106"/>
      <c r="V22" s="106"/>
      <c r="W22" s="106"/>
      <c r="X22" s="94"/>
      <c r="Y22" s="94"/>
      <c r="Z22" s="106"/>
      <c r="AA22" s="106"/>
      <c r="AB22" s="106"/>
      <c r="AC22" s="106"/>
      <c r="AD22" s="106"/>
      <c r="AE22" s="94"/>
      <c r="AF22" s="47"/>
      <c r="AG22" s="33">
        <f t="shared" si="3"/>
        <v>1</v>
      </c>
      <c r="AH22" s="39"/>
    </row>
    <row r="23" spans="1:34">
      <c r="A23" s="26" t="s">
        <v>24</v>
      </c>
      <c r="B23" s="109"/>
      <c r="C23" s="94" t="s">
        <v>8</v>
      </c>
      <c r="D23" s="94" t="s">
        <v>8</v>
      </c>
      <c r="E23" s="106"/>
      <c r="F23" s="106"/>
      <c r="G23" s="106"/>
      <c r="H23" s="106"/>
      <c r="I23" s="106"/>
      <c r="J23" s="94" t="s">
        <v>8</v>
      </c>
      <c r="K23" s="94" t="s">
        <v>8</v>
      </c>
      <c r="L23" s="106"/>
      <c r="M23" s="106"/>
      <c r="N23" s="106"/>
      <c r="O23" s="106"/>
      <c r="P23" s="106"/>
      <c r="Q23" s="94" t="s">
        <v>8</v>
      </c>
      <c r="R23" s="94" t="s">
        <v>8</v>
      </c>
      <c r="S23" s="94" t="s">
        <v>8</v>
      </c>
      <c r="T23" s="106"/>
      <c r="U23" s="106"/>
      <c r="V23" s="106"/>
      <c r="W23" s="106"/>
      <c r="X23" s="94" t="s">
        <v>8</v>
      </c>
      <c r="Y23" s="94" t="s">
        <v>8</v>
      </c>
      <c r="Z23" s="106"/>
      <c r="AA23" s="106"/>
      <c r="AB23" s="106"/>
      <c r="AC23" s="106"/>
      <c r="AD23" s="106"/>
      <c r="AE23" s="94" t="s">
        <v>8</v>
      </c>
      <c r="AF23" s="47"/>
      <c r="AG23" s="33">
        <f t="shared" si="3"/>
        <v>10</v>
      </c>
      <c r="AH23" s="39"/>
    </row>
    <row r="24" spans="1:34" ht="14.25" thickBot="1">
      <c r="A24" s="27" t="s">
        <v>25</v>
      </c>
      <c r="B24" s="110"/>
      <c r="C24" s="95"/>
      <c r="D24" s="95"/>
      <c r="E24" s="107"/>
      <c r="F24" s="107"/>
      <c r="G24" s="107"/>
      <c r="H24" s="107"/>
      <c r="I24" s="107"/>
      <c r="J24" s="95"/>
      <c r="K24" s="95"/>
      <c r="L24" s="107"/>
      <c r="M24" s="107"/>
      <c r="N24" s="107"/>
      <c r="O24" s="108"/>
      <c r="P24" s="43"/>
      <c r="Q24" s="95"/>
      <c r="R24" s="95"/>
      <c r="S24" s="95"/>
      <c r="T24" s="107"/>
      <c r="U24" s="107"/>
      <c r="V24" s="107"/>
      <c r="W24" s="107"/>
      <c r="X24" s="95"/>
      <c r="Y24" s="95"/>
      <c r="Z24" s="107"/>
      <c r="AA24" s="107"/>
      <c r="AB24" s="107"/>
      <c r="AC24" s="107"/>
      <c r="AD24" s="107"/>
      <c r="AE24" s="95"/>
      <c r="AF24" s="48"/>
      <c r="AG24" s="34">
        <f>COUNTA(B24:AF24)</f>
        <v>0</v>
      </c>
      <c r="AH24" s="39"/>
    </row>
    <row r="25" spans="1:34" ht="14.25" thickBot="1">
      <c r="A25" s="28" t="s">
        <v>26</v>
      </c>
      <c r="B25" s="72">
        <f>COUNTA(B6:B24)</f>
        <v>0</v>
      </c>
      <c r="C25" s="54">
        <f t="shared" ref="C25:AF25" si="4">COUNTA(C6:C24)</f>
        <v>8</v>
      </c>
      <c r="D25" s="38">
        <f t="shared" si="4"/>
        <v>8</v>
      </c>
      <c r="E25" s="38">
        <f t="shared" si="4"/>
        <v>0</v>
      </c>
      <c r="F25" s="38">
        <f t="shared" si="4"/>
        <v>0</v>
      </c>
      <c r="G25" s="38">
        <f t="shared" si="4"/>
        <v>0</v>
      </c>
      <c r="H25" s="38">
        <f t="shared" si="4"/>
        <v>0</v>
      </c>
      <c r="I25" s="38">
        <f t="shared" si="4"/>
        <v>0</v>
      </c>
      <c r="J25" s="38">
        <f t="shared" si="4"/>
        <v>5</v>
      </c>
      <c r="K25" s="38">
        <f t="shared" si="4"/>
        <v>7</v>
      </c>
      <c r="L25" s="38">
        <f t="shared" si="4"/>
        <v>0</v>
      </c>
      <c r="M25" s="38">
        <f t="shared" si="4"/>
        <v>0</v>
      </c>
      <c r="N25" s="38">
        <f t="shared" si="4"/>
        <v>0</v>
      </c>
      <c r="O25" s="38">
        <f t="shared" si="4"/>
        <v>0</v>
      </c>
      <c r="P25" s="38">
        <f t="shared" si="4"/>
        <v>0</v>
      </c>
      <c r="Q25" s="38">
        <f t="shared" si="4"/>
        <v>8</v>
      </c>
      <c r="R25" s="38">
        <f t="shared" si="4"/>
        <v>7</v>
      </c>
      <c r="S25" s="38">
        <f t="shared" si="4"/>
        <v>7</v>
      </c>
      <c r="T25" s="38">
        <f t="shared" si="4"/>
        <v>0</v>
      </c>
      <c r="U25" s="38">
        <f t="shared" si="4"/>
        <v>0</v>
      </c>
      <c r="V25" s="38">
        <f t="shared" si="4"/>
        <v>0</v>
      </c>
      <c r="W25" s="38">
        <f t="shared" si="4"/>
        <v>0</v>
      </c>
      <c r="X25" s="38">
        <f t="shared" si="4"/>
        <v>8</v>
      </c>
      <c r="Y25" s="38">
        <f t="shared" si="4"/>
        <v>8</v>
      </c>
      <c r="Z25" s="38">
        <f t="shared" si="4"/>
        <v>0</v>
      </c>
      <c r="AA25" s="38">
        <f t="shared" si="4"/>
        <v>0</v>
      </c>
      <c r="AB25" s="38">
        <f t="shared" si="4"/>
        <v>0</v>
      </c>
      <c r="AC25" s="38">
        <f t="shared" si="4"/>
        <v>0</v>
      </c>
      <c r="AD25" s="38">
        <f t="shared" si="4"/>
        <v>0</v>
      </c>
      <c r="AE25" s="38">
        <f t="shared" si="4"/>
        <v>8</v>
      </c>
      <c r="AF25" s="49">
        <f t="shared" si="4"/>
        <v>0</v>
      </c>
      <c r="AG25" s="35">
        <f>SUM(AG6:AG24)</f>
        <v>74</v>
      </c>
      <c r="AH25" s="39"/>
    </row>
    <row r="26" spans="1:34" ht="14.25" thickTop="1">
      <c r="A26" s="92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>
      <c r="A27" s="4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</sheetData>
  <phoneticPr fontId="2"/>
  <conditionalFormatting sqref="B6:AF24">
    <cfRule type="expression" dxfId="14" priority="26" stopIfTrue="1">
      <formula>B$5=1</formula>
    </cfRule>
    <cfRule type="expression" dxfId="13" priority="27" stopIfTrue="1">
      <formula>B$5=7</formula>
    </cfRule>
  </conditionalFormatting>
  <dataValidations count="1">
    <dataValidation type="list" allowBlank="1" showInputMessage="1" showErrorMessage="1" sqref="K6:K24 R6:S24 D6:D24 Y6:Y24 C6:C24 J6:J24 Q6:Q24 X6:X24 AE6:AE24" xr:uid="{00000000-0002-0000-0900-000000000000}">
      <formula1>$B$2</formula1>
    </dataValidation>
  </dataValidations>
  <pageMargins left="0.7" right="0.7" top="0.75" bottom="0.75" header="0.3" footer="0.3"/>
  <pageSetup paperSize="9" orientation="landscape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7" stopIfTrue="1" id="{5941B496-B201-4EA5-8572-CD3D92DE7BD5}">
            <xm:f>COUNTIF(祝日リスト!$A$2:$A$21,B$4)=1</xm:f>
            <x14:dxf>
              <fill>
                <patternFill>
                  <bgColor rgb="FFFF99CC"/>
                </patternFill>
              </fill>
            </x14:dxf>
          </x14:cfRule>
          <xm:sqref>B6:AF24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theme="6" tint="-0.249977111117893"/>
  </sheetPr>
  <dimension ref="A1:AH29"/>
  <sheetViews>
    <sheetView zoomScaleNormal="100" workbookViewId="0">
      <pane xSplit="1" ySplit="5" topLeftCell="B6" activePane="bottomRight" state="frozen"/>
      <selection pane="bottomRight" activeCell="A3" sqref="A3"/>
      <selection pane="bottomLeft" activeCell="A6" sqref="A6"/>
      <selection pane="topRight" activeCell="B1" sqref="B1"/>
    </sheetView>
  </sheetViews>
  <sheetFormatPr defaultRowHeight="13.5"/>
  <cols>
    <col min="1" max="1" width="12.375" bestFit="1" customWidth="1"/>
    <col min="2" max="32" width="4.625" customWidth="1"/>
    <col min="33" max="33" width="5" customWidth="1"/>
  </cols>
  <sheetData>
    <row r="1" spans="1:34" ht="25.5" hidden="1" customHeight="1">
      <c r="A1" s="39"/>
      <c r="B1" s="40" t="s">
        <v>0</v>
      </c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>
      <c r="A2" s="41">
        <v>2023</v>
      </c>
      <c r="B2" s="102" t="s">
        <v>1</v>
      </c>
      <c r="C2" s="42"/>
      <c r="D2" s="39"/>
      <c r="E2" s="39"/>
      <c r="F2" s="39"/>
      <c r="G2" s="41"/>
      <c r="H2" s="39"/>
      <c r="I2" s="43"/>
      <c r="J2" s="44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ht="14.25" thickBot="1">
      <c r="A3" s="41">
        <v>10</v>
      </c>
      <c r="B3" s="74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4">
        <v>25</v>
      </c>
      <c r="AA3" s="74">
        <v>26</v>
      </c>
      <c r="AB3" s="74">
        <v>27</v>
      </c>
      <c r="AC3" s="74">
        <v>28</v>
      </c>
      <c r="AD3" s="74">
        <v>29</v>
      </c>
      <c r="AE3" s="74">
        <v>30</v>
      </c>
      <c r="AF3" s="74">
        <v>31</v>
      </c>
      <c r="AG3" s="39"/>
      <c r="AH3" s="39"/>
    </row>
    <row r="4" spans="1:34" ht="15" thickTop="1" thickBot="1">
      <c r="A4" s="17" t="s">
        <v>2</v>
      </c>
      <c r="B4" s="122">
        <f>DATE($A$2,$A$3,B3)</f>
        <v>45200</v>
      </c>
      <c r="C4" s="122">
        <f t="shared" ref="C4:AB4" si="0">DATE($A$2,$A$3,C3)</f>
        <v>45201</v>
      </c>
      <c r="D4" s="122">
        <f t="shared" si="0"/>
        <v>45202</v>
      </c>
      <c r="E4" s="122">
        <f t="shared" si="0"/>
        <v>45203</v>
      </c>
      <c r="F4" s="122">
        <f t="shared" si="0"/>
        <v>45204</v>
      </c>
      <c r="G4" s="122">
        <f t="shared" si="0"/>
        <v>45205</v>
      </c>
      <c r="H4" s="122">
        <f t="shared" si="0"/>
        <v>45206</v>
      </c>
      <c r="I4" s="122">
        <f t="shared" si="0"/>
        <v>45207</v>
      </c>
      <c r="J4" s="122">
        <f t="shared" si="0"/>
        <v>45208</v>
      </c>
      <c r="K4" s="122">
        <f t="shared" si="0"/>
        <v>45209</v>
      </c>
      <c r="L4" s="122">
        <f t="shared" si="0"/>
        <v>45210</v>
      </c>
      <c r="M4" s="122">
        <f t="shared" si="0"/>
        <v>45211</v>
      </c>
      <c r="N4" s="122">
        <f t="shared" si="0"/>
        <v>45212</v>
      </c>
      <c r="O4" s="122">
        <f t="shared" si="0"/>
        <v>45213</v>
      </c>
      <c r="P4" s="122">
        <f t="shared" si="0"/>
        <v>45214</v>
      </c>
      <c r="Q4" s="122">
        <f t="shared" si="0"/>
        <v>45215</v>
      </c>
      <c r="R4" s="122">
        <f t="shared" si="0"/>
        <v>45216</v>
      </c>
      <c r="S4" s="122">
        <f t="shared" si="0"/>
        <v>45217</v>
      </c>
      <c r="T4" s="122">
        <f t="shared" si="0"/>
        <v>45218</v>
      </c>
      <c r="U4" s="122">
        <f t="shared" si="0"/>
        <v>45219</v>
      </c>
      <c r="V4" s="122">
        <f t="shared" si="0"/>
        <v>45220</v>
      </c>
      <c r="W4" s="122">
        <f t="shared" si="0"/>
        <v>45221</v>
      </c>
      <c r="X4" s="122">
        <f t="shared" si="0"/>
        <v>45222</v>
      </c>
      <c r="Y4" s="122">
        <f t="shared" si="0"/>
        <v>45223</v>
      </c>
      <c r="Z4" s="122">
        <f t="shared" si="0"/>
        <v>45224</v>
      </c>
      <c r="AA4" s="122">
        <f t="shared" si="0"/>
        <v>45225</v>
      </c>
      <c r="AB4" s="122">
        <f t="shared" si="0"/>
        <v>45226</v>
      </c>
      <c r="AC4" s="122">
        <f>DATE($A$2,$A$3,AC3)</f>
        <v>45227</v>
      </c>
      <c r="AD4" s="122">
        <f>IF($A$3=2,IF(DAY(DATE($A$2,$A$3,AD3))=29,DATE($A$2,$A$3,AD3),""),DATE($A$2,$A$3,AD3))</f>
        <v>45228</v>
      </c>
      <c r="AE4" s="122">
        <f>IF($A$3&lt;&gt;2,DATE($A$2,$A$3,AE3),"")</f>
        <v>45229</v>
      </c>
      <c r="AF4" s="122">
        <f>IF($A$3=2,"",IF($A$3&lt;&gt;2,IF(OR($A$3=4,$A$3=6,$A$3=9,$A$3=11),"",DATE($A$2,$A$3,AF3))))</f>
        <v>45230</v>
      </c>
      <c r="AG4" s="84" t="s">
        <v>3</v>
      </c>
      <c r="AH4" s="39"/>
    </row>
    <row r="5" spans="1:34" ht="14.25" thickBot="1">
      <c r="A5" s="18" t="s">
        <v>4</v>
      </c>
      <c r="B5" s="88">
        <f>WEEKDAY(B4,1)</f>
        <v>1</v>
      </c>
      <c r="C5" s="85">
        <f>WEEKDAY(C4,1)</f>
        <v>2</v>
      </c>
      <c r="D5" s="85">
        <f t="shared" ref="D5:AC5" si="1">WEEKDAY(D4,1)</f>
        <v>3</v>
      </c>
      <c r="E5" s="85">
        <f t="shared" si="1"/>
        <v>4</v>
      </c>
      <c r="F5" s="85">
        <f t="shared" si="1"/>
        <v>5</v>
      </c>
      <c r="G5" s="85">
        <f t="shared" si="1"/>
        <v>6</v>
      </c>
      <c r="H5" s="85">
        <f t="shared" si="1"/>
        <v>7</v>
      </c>
      <c r="I5" s="85">
        <f t="shared" si="1"/>
        <v>1</v>
      </c>
      <c r="J5" s="85">
        <f t="shared" si="1"/>
        <v>2</v>
      </c>
      <c r="K5" s="85">
        <f t="shared" si="1"/>
        <v>3</v>
      </c>
      <c r="L5" s="85">
        <f t="shared" si="1"/>
        <v>4</v>
      </c>
      <c r="M5" s="85">
        <f t="shared" si="1"/>
        <v>5</v>
      </c>
      <c r="N5" s="85">
        <f t="shared" si="1"/>
        <v>6</v>
      </c>
      <c r="O5" s="85">
        <f t="shared" si="1"/>
        <v>7</v>
      </c>
      <c r="P5" s="85">
        <f t="shared" si="1"/>
        <v>1</v>
      </c>
      <c r="Q5" s="85">
        <f t="shared" si="1"/>
        <v>2</v>
      </c>
      <c r="R5" s="85">
        <f t="shared" si="1"/>
        <v>3</v>
      </c>
      <c r="S5" s="85">
        <f t="shared" si="1"/>
        <v>4</v>
      </c>
      <c r="T5" s="85">
        <f t="shared" si="1"/>
        <v>5</v>
      </c>
      <c r="U5" s="85">
        <f t="shared" si="1"/>
        <v>6</v>
      </c>
      <c r="V5" s="85">
        <f t="shared" si="1"/>
        <v>7</v>
      </c>
      <c r="W5" s="85">
        <f t="shared" si="1"/>
        <v>1</v>
      </c>
      <c r="X5" s="85">
        <f t="shared" si="1"/>
        <v>2</v>
      </c>
      <c r="Y5" s="85">
        <f t="shared" si="1"/>
        <v>3</v>
      </c>
      <c r="Z5" s="85">
        <f t="shared" si="1"/>
        <v>4</v>
      </c>
      <c r="AA5" s="85">
        <f t="shared" si="1"/>
        <v>5</v>
      </c>
      <c r="AB5" s="85">
        <f t="shared" si="1"/>
        <v>6</v>
      </c>
      <c r="AC5" s="85">
        <f t="shared" si="1"/>
        <v>7</v>
      </c>
      <c r="AD5" s="85">
        <f>IF(AD4="","",WEEKDAY(AD4,1))</f>
        <v>1</v>
      </c>
      <c r="AE5" s="85">
        <f t="shared" ref="AE5:AF5" si="2">IF(AE4="","",WEEKDAY(AE4,1))</f>
        <v>2</v>
      </c>
      <c r="AF5" s="86">
        <f t="shared" si="2"/>
        <v>3</v>
      </c>
      <c r="AG5" s="87" t="s">
        <v>5</v>
      </c>
      <c r="AH5" s="39"/>
    </row>
    <row r="6" spans="1:34">
      <c r="A6" s="19" t="s">
        <v>6</v>
      </c>
      <c r="B6" s="114"/>
      <c r="C6" s="105"/>
      <c r="D6" s="105"/>
      <c r="E6" s="105"/>
      <c r="F6" s="105"/>
      <c r="G6" s="105"/>
      <c r="H6" s="104"/>
      <c r="I6" s="104"/>
      <c r="J6" s="104"/>
      <c r="K6" s="105"/>
      <c r="L6" s="105"/>
      <c r="M6" s="105"/>
      <c r="N6" s="105"/>
      <c r="O6" s="104"/>
      <c r="P6" s="104"/>
      <c r="Q6" s="105"/>
      <c r="R6" s="105"/>
      <c r="S6" s="105"/>
      <c r="T6" s="105"/>
      <c r="U6" s="105"/>
      <c r="V6" s="104"/>
      <c r="W6" s="104"/>
      <c r="X6" s="105"/>
      <c r="Y6" s="105"/>
      <c r="Z6" s="105"/>
      <c r="AA6" s="105"/>
      <c r="AB6" s="105"/>
      <c r="AC6" s="104"/>
      <c r="AD6" s="104"/>
      <c r="AE6" s="105"/>
      <c r="AF6" s="45"/>
      <c r="AG6" s="50">
        <f>COUNTA(B6:AF6)</f>
        <v>0</v>
      </c>
      <c r="AH6" s="39"/>
    </row>
    <row r="7" spans="1:34">
      <c r="A7" s="20" t="s">
        <v>7</v>
      </c>
      <c r="B7" s="115"/>
      <c r="C7" s="106"/>
      <c r="D7" s="106"/>
      <c r="E7" s="106"/>
      <c r="F7" s="106"/>
      <c r="G7" s="106"/>
      <c r="H7" s="94"/>
      <c r="I7" s="94"/>
      <c r="J7" s="94"/>
      <c r="K7" s="106"/>
      <c r="L7" s="106"/>
      <c r="M7" s="106"/>
      <c r="N7" s="106"/>
      <c r="O7" s="94" t="s">
        <v>8</v>
      </c>
      <c r="P7" s="94" t="s">
        <v>8</v>
      </c>
      <c r="Q7" s="106"/>
      <c r="R7" s="106"/>
      <c r="S7" s="106"/>
      <c r="T7" s="106"/>
      <c r="U7" s="106"/>
      <c r="V7" s="94" t="s">
        <v>8</v>
      </c>
      <c r="W7" s="94"/>
      <c r="X7" s="106"/>
      <c r="Y7" s="106"/>
      <c r="Z7" s="106"/>
      <c r="AA7" s="106"/>
      <c r="AB7" s="106"/>
      <c r="AC7" s="94" t="s">
        <v>8</v>
      </c>
      <c r="AD7" s="94"/>
      <c r="AE7" s="106"/>
      <c r="AF7" s="47"/>
      <c r="AG7" s="51">
        <f t="shared" ref="AG7:AG23" si="3">COUNTA(B7:AF7)</f>
        <v>4</v>
      </c>
      <c r="AH7" s="39"/>
    </row>
    <row r="8" spans="1:34">
      <c r="A8" s="20" t="s">
        <v>9</v>
      </c>
      <c r="B8" s="115"/>
      <c r="C8" s="106"/>
      <c r="D8" s="106"/>
      <c r="E8" s="106"/>
      <c r="F8" s="106"/>
      <c r="G8" s="106"/>
      <c r="H8" s="94" t="s">
        <v>8</v>
      </c>
      <c r="I8" s="94" t="s">
        <v>8</v>
      </c>
      <c r="J8" s="94" t="s">
        <v>8</v>
      </c>
      <c r="K8" s="106"/>
      <c r="L8" s="106"/>
      <c r="M8" s="106"/>
      <c r="N8" s="106"/>
      <c r="O8" s="94" t="s">
        <v>8</v>
      </c>
      <c r="P8" s="94" t="s">
        <v>8</v>
      </c>
      <c r="Q8" s="106"/>
      <c r="R8" s="106"/>
      <c r="S8" s="106"/>
      <c r="T8" s="106"/>
      <c r="U8" s="106"/>
      <c r="V8" s="94"/>
      <c r="W8" s="94" t="s">
        <v>8</v>
      </c>
      <c r="X8" s="106"/>
      <c r="Y8" s="106"/>
      <c r="Z8" s="106"/>
      <c r="AA8" s="106"/>
      <c r="AB8" s="106"/>
      <c r="AC8" s="94" t="s">
        <v>8</v>
      </c>
      <c r="AD8" s="94" t="s">
        <v>8</v>
      </c>
      <c r="AE8" s="106"/>
      <c r="AF8" s="47"/>
      <c r="AG8" s="51">
        <f t="shared" si="3"/>
        <v>8</v>
      </c>
      <c r="AH8" s="39"/>
    </row>
    <row r="9" spans="1:34">
      <c r="A9" s="20" t="s">
        <v>10</v>
      </c>
      <c r="B9" s="115"/>
      <c r="C9" s="106"/>
      <c r="D9" s="106"/>
      <c r="E9" s="106"/>
      <c r="F9" s="106"/>
      <c r="G9" s="106"/>
      <c r="H9" s="94" t="s">
        <v>8</v>
      </c>
      <c r="I9" s="94" t="s">
        <v>8</v>
      </c>
      <c r="J9" s="94"/>
      <c r="K9" s="106"/>
      <c r="L9" s="106"/>
      <c r="M9" s="106"/>
      <c r="N9" s="106"/>
      <c r="O9" s="94" t="s">
        <v>8</v>
      </c>
      <c r="P9" s="94" t="s">
        <v>8</v>
      </c>
      <c r="Q9" s="106"/>
      <c r="R9" s="106"/>
      <c r="S9" s="106"/>
      <c r="T9" s="106"/>
      <c r="U9" s="106"/>
      <c r="V9" s="94"/>
      <c r="W9" s="94" t="s">
        <v>8</v>
      </c>
      <c r="X9" s="106"/>
      <c r="Y9" s="106"/>
      <c r="Z9" s="106"/>
      <c r="AA9" s="106"/>
      <c r="AB9" s="106"/>
      <c r="AC9" s="94" t="s">
        <v>8</v>
      </c>
      <c r="AD9" s="94" t="s">
        <v>8</v>
      </c>
      <c r="AE9" s="106"/>
      <c r="AF9" s="47"/>
      <c r="AG9" s="51">
        <f t="shared" si="3"/>
        <v>7</v>
      </c>
      <c r="AH9" s="39"/>
    </row>
    <row r="10" spans="1:34">
      <c r="A10" s="20" t="s">
        <v>11</v>
      </c>
      <c r="B10" s="115"/>
      <c r="C10" s="106"/>
      <c r="D10" s="106"/>
      <c r="E10" s="106"/>
      <c r="F10" s="106"/>
      <c r="G10" s="106"/>
      <c r="H10" s="94" t="s">
        <v>8</v>
      </c>
      <c r="I10" s="94" t="s">
        <v>8</v>
      </c>
      <c r="J10" s="94"/>
      <c r="K10" s="106"/>
      <c r="L10" s="106"/>
      <c r="M10" s="106"/>
      <c r="N10" s="106"/>
      <c r="O10" s="94" t="s">
        <v>8</v>
      </c>
      <c r="P10" s="94" t="s">
        <v>8</v>
      </c>
      <c r="Q10" s="106"/>
      <c r="R10" s="106"/>
      <c r="S10" s="106"/>
      <c r="T10" s="106"/>
      <c r="U10" s="106"/>
      <c r="V10" s="94" t="s">
        <v>8</v>
      </c>
      <c r="W10" s="94" t="s">
        <v>8</v>
      </c>
      <c r="X10" s="106"/>
      <c r="Y10" s="106"/>
      <c r="Z10" s="106"/>
      <c r="AA10" s="106"/>
      <c r="AB10" s="106"/>
      <c r="AC10" s="94" t="s">
        <v>8</v>
      </c>
      <c r="AD10" s="94" t="s">
        <v>8</v>
      </c>
      <c r="AE10" s="106"/>
      <c r="AF10" s="47"/>
      <c r="AG10" s="51">
        <f t="shared" si="3"/>
        <v>8</v>
      </c>
      <c r="AH10" s="39"/>
    </row>
    <row r="11" spans="1:34">
      <c r="A11" s="20" t="s">
        <v>12</v>
      </c>
      <c r="B11" s="115"/>
      <c r="C11" s="106"/>
      <c r="D11" s="106"/>
      <c r="E11" s="106"/>
      <c r="F11" s="106"/>
      <c r="G11" s="106"/>
      <c r="H11" s="94"/>
      <c r="I11" s="94"/>
      <c r="J11" s="94"/>
      <c r="K11" s="106"/>
      <c r="L11" s="106"/>
      <c r="M11" s="106"/>
      <c r="N11" s="106"/>
      <c r="O11" s="94"/>
      <c r="P11" s="94"/>
      <c r="Q11" s="106"/>
      <c r="R11" s="106"/>
      <c r="S11" s="106"/>
      <c r="T11" s="106"/>
      <c r="U11" s="106"/>
      <c r="V11" s="94"/>
      <c r="W11" s="94"/>
      <c r="X11" s="106"/>
      <c r="Y11" s="106"/>
      <c r="Z11" s="106"/>
      <c r="AA11" s="106"/>
      <c r="AB11" s="106"/>
      <c r="AC11" s="94"/>
      <c r="AD11" s="94"/>
      <c r="AE11" s="106"/>
      <c r="AF11" s="47"/>
      <c r="AG11" s="51">
        <f t="shared" si="3"/>
        <v>0</v>
      </c>
      <c r="AH11" s="39"/>
    </row>
    <row r="12" spans="1:34">
      <c r="A12" s="20" t="s">
        <v>13</v>
      </c>
      <c r="B12" s="115"/>
      <c r="C12" s="106"/>
      <c r="D12" s="106"/>
      <c r="E12" s="106"/>
      <c r="F12" s="106"/>
      <c r="G12" s="106"/>
      <c r="H12" s="94" t="s">
        <v>8</v>
      </c>
      <c r="I12" s="94" t="s">
        <v>8</v>
      </c>
      <c r="J12" s="94" t="s">
        <v>8</v>
      </c>
      <c r="K12" s="106"/>
      <c r="L12" s="106"/>
      <c r="M12" s="106"/>
      <c r="N12" s="106"/>
      <c r="O12" s="94" t="s">
        <v>8</v>
      </c>
      <c r="P12" s="94" t="s">
        <v>8</v>
      </c>
      <c r="Q12" s="106"/>
      <c r="R12" s="106"/>
      <c r="S12" s="106"/>
      <c r="T12" s="106"/>
      <c r="U12" s="106"/>
      <c r="V12" s="94" t="s">
        <v>8</v>
      </c>
      <c r="W12" s="94" t="s">
        <v>8</v>
      </c>
      <c r="X12" s="106"/>
      <c r="Y12" s="106"/>
      <c r="Z12" s="106"/>
      <c r="AA12" s="106"/>
      <c r="AB12" s="106"/>
      <c r="AC12" s="94" t="s">
        <v>8</v>
      </c>
      <c r="AD12" s="94" t="s">
        <v>8</v>
      </c>
      <c r="AE12" s="106"/>
      <c r="AF12" s="47"/>
      <c r="AG12" s="51">
        <f t="shared" si="3"/>
        <v>9</v>
      </c>
      <c r="AH12" s="39"/>
    </row>
    <row r="13" spans="1:34">
      <c r="A13" s="20" t="s">
        <v>14</v>
      </c>
      <c r="B13" s="115"/>
      <c r="C13" s="106"/>
      <c r="D13" s="106"/>
      <c r="E13" s="106"/>
      <c r="F13" s="106"/>
      <c r="G13" s="106"/>
      <c r="H13" s="94" t="s">
        <v>8</v>
      </c>
      <c r="I13" s="94"/>
      <c r="J13" s="94"/>
      <c r="K13" s="106"/>
      <c r="L13" s="106"/>
      <c r="M13" s="106"/>
      <c r="N13" s="106"/>
      <c r="O13" s="94" t="s">
        <v>8</v>
      </c>
      <c r="P13" s="94" t="s">
        <v>8</v>
      </c>
      <c r="Q13" s="106"/>
      <c r="R13" s="106"/>
      <c r="S13" s="106"/>
      <c r="T13" s="106"/>
      <c r="U13" s="106"/>
      <c r="V13" s="94" t="s">
        <v>8</v>
      </c>
      <c r="W13" s="94"/>
      <c r="X13" s="106"/>
      <c r="Y13" s="106"/>
      <c r="Z13" s="106"/>
      <c r="AA13" s="106"/>
      <c r="AB13" s="106"/>
      <c r="AC13" s="94" t="s">
        <v>8</v>
      </c>
      <c r="AD13" s="94" t="s">
        <v>8</v>
      </c>
      <c r="AE13" s="106"/>
      <c r="AF13" s="47"/>
      <c r="AG13" s="51">
        <f t="shared" si="3"/>
        <v>6</v>
      </c>
      <c r="AH13" s="39"/>
    </row>
    <row r="14" spans="1:34">
      <c r="A14" s="20" t="s">
        <v>15</v>
      </c>
      <c r="B14" s="115"/>
      <c r="C14" s="106"/>
      <c r="D14" s="106"/>
      <c r="E14" s="106"/>
      <c r="F14" s="106"/>
      <c r="G14" s="106"/>
      <c r="H14" s="94"/>
      <c r="I14" s="94"/>
      <c r="J14" s="94"/>
      <c r="K14" s="106"/>
      <c r="L14" s="106"/>
      <c r="M14" s="106"/>
      <c r="N14" s="106"/>
      <c r="O14" s="94"/>
      <c r="P14" s="94"/>
      <c r="Q14" s="106"/>
      <c r="R14" s="106"/>
      <c r="S14" s="106"/>
      <c r="T14" s="106"/>
      <c r="U14" s="106"/>
      <c r="V14" s="94"/>
      <c r="W14" s="94"/>
      <c r="X14" s="106"/>
      <c r="Y14" s="106"/>
      <c r="Z14" s="106"/>
      <c r="AA14" s="106"/>
      <c r="AB14" s="106"/>
      <c r="AC14" s="94"/>
      <c r="AD14" s="94"/>
      <c r="AE14" s="106"/>
      <c r="AF14" s="47"/>
      <c r="AG14" s="51">
        <f t="shared" si="3"/>
        <v>0</v>
      </c>
      <c r="AH14" s="39"/>
    </row>
    <row r="15" spans="1:34">
      <c r="A15" s="20" t="s">
        <v>16</v>
      </c>
      <c r="B15" s="115"/>
      <c r="C15" s="106"/>
      <c r="D15" s="106"/>
      <c r="E15" s="106"/>
      <c r="F15" s="106"/>
      <c r="G15" s="106"/>
      <c r="H15" s="94"/>
      <c r="I15" s="94"/>
      <c r="J15" s="94"/>
      <c r="K15" s="106"/>
      <c r="L15" s="106"/>
      <c r="M15" s="106"/>
      <c r="N15" s="106"/>
      <c r="O15" s="94"/>
      <c r="P15" s="94"/>
      <c r="Q15" s="106"/>
      <c r="R15" s="106"/>
      <c r="S15" s="106"/>
      <c r="T15" s="106"/>
      <c r="U15" s="106"/>
      <c r="V15" s="94"/>
      <c r="W15" s="94"/>
      <c r="X15" s="106"/>
      <c r="Y15" s="106"/>
      <c r="Z15" s="106"/>
      <c r="AA15" s="106"/>
      <c r="AB15" s="106"/>
      <c r="AC15" s="94"/>
      <c r="AD15" s="94"/>
      <c r="AE15" s="106"/>
      <c r="AF15" s="47"/>
      <c r="AG15" s="51">
        <f t="shared" si="3"/>
        <v>0</v>
      </c>
      <c r="AH15" s="39"/>
    </row>
    <row r="16" spans="1:34">
      <c r="A16" s="20" t="s">
        <v>17</v>
      </c>
      <c r="B16" s="115"/>
      <c r="C16" s="106"/>
      <c r="D16" s="106"/>
      <c r="E16" s="106"/>
      <c r="F16" s="106"/>
      <c r="G16" s="106"/>
      <c r="H16" s="94"/>
      <c r="I16" s="94"/>
      <c r="J16" s="94"/>
      <c r="K16" s="106"/>
      <c r="L16" s="106"/>
      <c r="M16" s="106"/>
      <c r="N16" s="106"/>
      <c r="O16" s="94"/>
      <c r="P16" s="94"/>
      <c r="Q16" s="106"/>
      <c r="R16" s="106"/>
      <c r="S16" s="106"/>
      <c r="T16" s="106"/>
      <c r="U16" s="106"/>
      <c r="V16" s="94"/>
      <c r="W16" s="94"/>
      <c r="X16" s="106"/>
      <c r="Y16" s="106"/>
      <c r="Z16" s="106"/>
      <c r="AA16" s="106"/>
      <c r="AB16" s="106"/>
      <c r="AC16" s="94"/>
      <c r="AD16" s="94"/>
      <c r="AE16" s="106"/>
      <c r="AF16" s="47"/>
      <c r="AG16" s="51">
        <f t="shared" si="3"/>
        <v>0</v>
      </c>
      <c r="AH16" s="39"/>
    </row>
    <row r="17" spans="1:34">
      <c r="A17" s="20" t="s">
        <v>18</v>
      </c>
      <c r="B17" s="115"/>
      <c r="C17" s="106"/>
      <c r="D17" s="106"/>
      <c r="E17" s="106"/>
      <c r="F17" s="106"/>
      <c r="G17" s="106"/>
      <c r="H17" s="94"/>
      <c r="I17" s="94"/>
      <c r="J17" s="94"/>
      <c r="K17" s="106"/>
      <c r="L17" s="106"/>
      <c r="M17" s="106"/>
      <c r="N17" s="106"/>
      <c r="O17" s="94"/>
      <c r="P17" s="94"/>
      <c r="Q17" s="106"/>
      <c r="R17" s="106"/>
      <c r="S17" s="106"/>
      <c r="T17" s="106"/>
      <c r="U17" s="106"/>
      <c r="V17" s="94"/>
      <c r="W17" s="94"/>
      <c r="X17" s="106"/>
      <c r="Y17" s="106"/>
      <c r="Z17" s="106"/>
      <c r="AA17" s="106"/>
      <c r="AB17" s="106"/>
      <c r="AC17" s="94"/>
      <c r="AD17" s="94"/>
      <c r="AE17" s="106"/>
      <c r="AF17" s="47"/>
      <c r="AG17" s="51">
        <f t="shared" si="3"/>
        <v>0</v>
      </c>
      <c r="AH17" s="39"/>
    </row>
    <row r="18" spans="1:34">
      <c r="A18" s="20" t="s">
        <v>19</v>
      </c>
      <c r="B18" s="115"/>
      <c r="C18" s="106"/>
      <c r="D18" s="106"/>
      <c r="E18" s="106"/>
      <c r="F18" s="106"/>
      <c r="G18" s="106"/>
      <c r="H18" s="94"/>
      <c r="I18" s="94" t="s">
        <v>8</v>
      </c>
      <c r="J18" s="94"/>
      <c r="K18" s="106"/>
      <c r="L18" s="106"/>
      <c r="M18" s="106"/>
      <c r="N18" s="106"/>
      <c r="O18" s="94"/>
      <c r="P18" s="94"/>
      <c r="Q18" s="106"/>
      <c r="R18" s="106"/>
      <c r="S18" s="106"/>
      <c r="T18" s="106"/>
      <c r="U18" s="106"/>
      <c r="V18" s="94"/>
      <c r="W18" s="94"/>
      <c r="X18" s="106"/>
      <c r="Y18" s="106"/>
      <c r="Z18" s="106"/>
      <c r="AA18" s="106"/>
      <c r="AB18" s="106"/>
      <c r="AC18" s="94"/>
      <c r="AD18" s="94" t="s">
        <v>8</v>
      </c>
      <c r="AE18" s="106"/>
      <c r="AF18" s="47"/>
      <c r="AG18" s="51">
        <f t="shared" si="3"/>
        <v>2</v>
      </c>
      <c r="AH18" s="39"/>
    </row>
    <row r="19" spans="1:34">
      <c r="A19" s="20" t="s">
        <v>20</v>
      </c>
      <c r="B19" s="115"/>
      <c r="C19" s="106"/>
      <c r="D19" s="106"/>
      <c r="E19" s="106"/>
      <c r="F19" s="106"/>
      <c r="G19" s="106"/>
      <c r="H19" s="94" t="s">
        <v>8</v>
      </c>
      <c r="I19" s="94" t="s">
        <v>8</v>
      </c>
      <c r="J19" s="94"/>
      <c r="K19" s="106"/>
      <c r="L19" s="106"/>
      <c r="M19" s="106"/>
      <c r="N19" s="106"/>
      <c r="O19" s="94" t="s">
        <v>8</v>
      </c>
      <c r="P19" s="94" t="s">
        <v>8</v>
      </c>
      <c r="Q19" s="106"/>
      <c r="R19" s="106"/>
      <c r="S19" s="106"/>
      <c r="T19" s="106"/>
      <c r="U19" s="106"/>
      <c r="V19" s="94"/>
      <c r="W19" s="94"/>
      <c r="X19" s="106"/>
      <c r="Y19" s="106"/>
      <c r="Z19" s="106"/>
      <c r="AA19" s="106"/>
      <c r="AB19" s="106"/>
      <c r="AC19" s="94" t="s">
        <v>8</v>
      </c>
      <c r="AD19" s="94" t="s">
        <v>8</v>
      </c>
      <c r="AE19" s="106"/>
      <c r="AF19" s="47"/>
      <c r="AG19" s="51">
        <f t="shared" si="3"/>
        <v>6</v>
      </c>
      <c r="AH19" s="39"/>
    </row>
    <row r="20" spans="1:34">
      <c r="A20" s="20" t="s">
        <v>21</v>
      </c>
      <c r="B20" s="115"/>
      <c r="C20" s="106"/>
      <c r="D20" s="106"/>
      <c r="E20" s="106"/>
      <c r="F20" s="106"/>
      <c r="G20" s="106"/>
      <c r="H20" s="94"/>
      <c r="I20" s="94"/>
      <c r="J20" s="94"/>
      <c r="K20" s="106"/>
      <c r="L20" s="106"/>
      <c r="M20" s="106"/>
      <c r="N20" s="106"/>
      <c r="O20" s="94"/>
      <c r="P20" s="94"/>
      <c r="Q20" s="106"/>
      <c r="R20" s="106"/>
      <c r="S20" s="106"/>
      <c r="T20" s="106"/>
      <c r="U20" s="106"/>
      <c r="V20" s="94"/>
      <c r="W20" s="94"/>
      <c r="X20" s="106"/>
      <c r="Y20" s="106"/>
      <c r="Z20" s="106"/>
      <c r="AA20" s="106"/>
      <c r="AB20" s="106"/>
      <c r="AC20" s="94"/>
      <c r="AD20" s="94"/>
      <c r="AE20" s="106"/>
      <c r="AF20" s="47"/>
      <c r="AG20" s="51">
        <f t="shared" si="3"/>
        <v>0</v>
      </c>
      <c r="AH20" s="39"/>
    </row>
    <row r="21" spans="1:34">
      <c r="A21" s="20" t="s">
        <v>22</v>
      </c>
      <c r="B21" s="115"/>
      <c r="C21" s="106"/>
      <c r="D21" s="106"/>
      <c r="E21" s="106"/>
      <c r="F21" s="106"/>
      <c r="G21" s="106"/>
      <c r="H21" s="94" t="s">
        <v>8</v>
      </c>
      <c r="I21" s="94" t="s">
        <v>8</v>
      </c>
      <c r="J21" s="94"/>
      <c r="K21" s="106"/>
      <c r="L21" s="106"/>
      <c r="M21" s="106"/>
      <c r="N21" s="106"/>
      <c r="O21" s="94" t="s">
        <v>8</v>
      </c>
      <c r="P21" s="94" t="s">
        <v>8</v>
      </c>
      <c r="Q21" s="106"/>
      <c r="R21" s="106"/>
      <c r="S21" s="106"/>
      <c r="T21" s="106"/>
      <c r="U21" s="106"/>
      <c r="V21" s="94"/>
      <c r="W21" s="94" t="s">
        <v>8</v>
      </c>
      <c r="X21" s="106"/>
      <c r="Y21" s="106"/>
      <c r="Z21" s="106"/>
      <c r="AA21" s="106"/>
      <c r="AB21" s="106"/>
      <c r="AC21" s="94"/>
      <c r="AD21" s="94"/>
      <c r="AE21" s="106"/>
      <c r="AF21" s="47"/>
      <c r="AG21" s="51">
        <f t="shared" si="3"/>
        <v>5</v>
      </c>
      <c r="AH21" s="39"/>
    </row>
    <row r="22" spans="1:34">
      <c r="A22" s="20" t="s">
        <v>23</v>
      </c>
      <c r="B22" s="115"/>
      <c r="C22" s="106"/>
      <c r="D22" s="106"/>
      <c r="E22" s="106"/>
      <c r="F22" s="106"/>
      <c r="G22" s="106"/>
      <c r="H22" s="94"/>
      <c r="I22" s="94"/>
      <c r="J22" s="94"/>
      <c r="K22" s="106"/>
      <c r="L22" s="106"/>
      <c r="M22" s="106"/>
      <c r="N22" s="106"/>
      <c r="O22" s="94"/>
      <c r="P22" s="94"/>
      <c r="Q22" s="106"/>
      <c r="R22" s="106"/>
      <c r="S22" s="106"/>
      <c r="T22" s="106"/>
      <c r="U22" s="106"/>
      <c r="V22" s="94"/>
      <c r="W22" s="94" t="s">
        <v>8</v>
      </c>
      <c r="X22" s="106"/>
      <c r="Y22" s="106"/>
      <c r="Z22" s="106"/>
      <c r="AA22" s="106"/>
      <c r="AB22" s="106"/>
      <c r="AC22" s="94"/>
      <c r="AD22" s="94"/>
      <c r="AE22" s="106"/>
      <c r="AF22" s="47"/>
      <c r="AG22" s="51">
        <f t="shared" si="3"/>
        <v>1</v>
      </c>
      <c r="AH22" s="39"/>
    </row>
    <row r="23" spans="1:34">
      <c r="A23" s="20" t="s">
        <v>24</v>
      </c>
      <c r="B23" s="115"/>
      <c r="C23" s="106"/>
      <c r="D23" s="106"/>
      <c r="E23" s="106"/>
      <c r="F23" s="106"/>
      <c r="G23" s="106"/>
      <c r="H23" s="94" t="s">
        <v>8</v>
      </c>
      <c r="I23" s="94" t="s">
        <v>8</v>
      </c>
      <c r="J23" s="94" t="s">
        <v>8</v>
      </c>
      <c r="K23" s="106"/>
      <c r="L23" s="106"/>
      <c r="M23" s="106"/>
      <c r="N23" s="106"/>
      <c r="O23" s="94" t="s">
        <v>8</v>
      </c>
      <c r="P23" s="94" t="s">
        <v>8</v>
      </c>
      <c r="Q23" s="106"/>
      <c r="R23" s="106"/>
      <c r="S23" s="106"/>
      <c r="T23" s="106"/>
      <c r="U23" s="106"/>
      <c r="V23" s="94" t="s">
        <v>8</v>
      </c>
      <c r="W23" s="94" t="s">
        <v>8</v>
      </c>
      <c r="X23" s="106"/>
      <c r="Y23" s="106"/>
      <c r="Z23" s="106"/>
      <c r="AA23" s="106"/>
      <c r="AB23" s="106"/>
      <c r="AC23" s="94" t="s">
        <v>8</v>
      </c>
      <c r="AD23" s="94" t="s">
        <v>8</v>
      </c>
      <c r="AE23" s="106"/>
      <c r="AF23" s="47"/>
      <c r="AG23" s="51">
        <f t="shared" si="3"/>
        <v>9</v>
      </c>
      <c r="AH23" s="39"/>
    </row>
    <row r="24" spans="1:34" ht="14.25" thickBot="1">
      <c r="A24" s="21" t="s">
        <v>25</v>
      </c>
      <c r="B24" s="116"/>
      <c r="C24" s="107"/>
      <c r="D24" s="107"/>
      <c r="E24" s="107"/>
      <c r="F24" s="107"/>
      <c r="G24" s="107"/>
      <c r="H24" s="95"/>
      <c r="I24" s="95"/>
      <c r="J24" s="95"/>
      <c r="K24" s="107"/>
      <c r="L24" s="107"/>
      <c r="M24" s="107"/>
      <c r="N24" s="107"/>
      <c r="O24" s="96"/>
      <c r="P24" s="114"/>
      <c r="Q24" s="107"/>
      <c r="R24" s="107"/>
      <c r="S24" s="107"/>
      <c r="T24" s="107"/>
      <c r="U24" s="107"/>
      <c r="V24" s="95"/>
      <c r="W24" s="95"/>
      <c r="X24" s="107"/>
      <c r="Y24" s="107"/>
      <c r="Z24" s="107"/>
      <c r="AA24" s="107"/>
      <c r="AB24" s="107"/>
      <c r="AC24" s="95"/>
      <c r="AD24" s="95"/>
      <c r="AE24" s="107"/>
      <c r="AF24" s="111"/>
      <c r="AG24" s="52">
        <f>COUNTA(B24:AF24)</f>
        <v>0</v>
      </c>
      <c r="AH24" s="39"/>
    </row>
    <row r="25" spans="1:34" ht="14.25" thickBot="1">
      <c r="A25" s="22" t="s">
        <v>26</v>
      </c>
      <c r="B25" s="72">
        <f>COUNTA(B6:B24)</f>
        <v>0</v>
      </c>
      <c r="C25" s="54">
        <f t="shared" ref="C25:AF25" si="4">COUNTA(C6:C24)</f>
        <v>0</v>
      </c>
      <c r="D25" s="55">
        <f t="shared" si="4"/>
        <v>0</v>
      </c>
      <c r="E25" s="55">
        <f t="shared" si="4"/>
        <v>0</v>
      </c>
      <c r="F25" s="55">
        <f t="shared" si="4"/>
        <v>0</v>
      </c>
      <c r="G25" s="55">
        <f t="shared" si="4"/>
        <v>0</v>
      </c>
      <c r="H25" s="55">
        <f t="shared" si="4"/>
        <v>8</v>
      </c>
      <c r="I25" s="55">
        <f t="shared" si="4"/>
        <v>8</v>
      </c>
      <c r="J25" s="55">
        <f t="shared" si="4"/>
        <v>3</v>
      </c>
      <c r="K25" s="55">
        <f t="shared" si="4"/>
        <v>0</v>
      </c>
      <c r="L25" s="55">
        <f t="shared" si="4"/>
        <v>0</v>
      </c>
      <c r="M25" s="55">
        <f t="shared" si="4"/>
        <v>0</v>
      </c>
      <c r="N25" s="55">
        <f t="shared" si="4"/>
        <v>0</v>
      </c>
      <c r="O25" s="55">
        <f t="shared" si="4"/>
        <v>9</v>
      </c>
      <c r="P25" s="55">
        <f t="shared" si="4"/>
        <v>9</v>
      </c>
      <c r="Q25" s="55">
        <f t="shared" si="4"/>
        <v>0</v>
      </c>
      <c r="R25" s="55">
        <f t="shared" si="4"/>
        <v>0</v>
      </c>
      <c r="S25" s="55">
        <f t="shared" si="4"/>
        <v>0</v>
      </c>
      <c r="T25" s="55">
        <f t="shared" si="4"/>
        <v>0</v>
      </c>
      <c r="U25" s="55">
        <f t="shared" si="4"/>
        <v>0</v>
      </c>
      <c r="V25" s="55">
        <f t="shared" si="4"/>
        <v>5</v>
      </c>
      <c r="W25" s="55">
        <f t="shared" si="4"/>
        <v>7</v>
      </c>
      <c r="X25" s="55">
        <f t="shared" si="4"/>
        <v>0</v>
      </c>
      <c r="Y25" s="55">
        <f t="shared" si="4"/>
        <v>0</v>
      </c>
      <c r="Z25" s="55">
        <f t="shared" si="4"/>
        <v>0</v>
      </c>
      <c r="AA25" s="55">
        <f t="shared" si="4"/>
        <v>0</v>
      </c>
      <c r="AB25" s="55">
        <f t="shared" si="4"/>
        <v>0</v>
      </c>
      <c r="AC25" s="55">
        <f t="shared" si="4"/>
        <v>8</v>
      </c>
      <c r="AD25" s="55">
        <f t="shared" si="4"/>
        <v>8</v>
      </c>
      <c r="AE25" s="55">
        <f t="shared" si="4"/>
        <v>0</v>
      </c>
      <c r="AF25" s="56">
        <f t="shared" si="4"/>
        <v>0</v>
      </c>
      <c r="AG25" s="53">
        <f>SUM(AG6:AG24)</f>
        <v>65</v>
      </c>
      <c r="AH25" s="39"/>
    </row>
    <row r="26" spans="1:34" ht="14.25" thickTop="1">
      <c r="A26" s="92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>
      <c r="A27" s="4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</sheetData>
  <phoneticPr fontId="2"/>
  <conditionalFormatting sqref="B6:AF24">
    <cfRule type="expression" dxfId="11" priority="29" stopIfTrue="1">
      <formula>B$5=1</formula>
    </cfRule>
    <cfRule type="expression" dxfId="10" priority="30" stopIfTrue="1">
      <formula>B$5=7</formula>
    </cfRule>
  </conditionalFormatting>
  <dataValidations count="1">
    <dataValidation type="list" allowBlank="1" showInputMessage="1" showErrorMessage="1" sqref="I6:J24 P6:P24 W6:W24 AD6:AD24 B6:B24 H6:H24 O6:O24 V6:V24 AC6:AC24" xr:uid="{00000000-0002-0000-0A00-000000000000}">
      <formula1>$B$2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8" stopIfTrue="1" id="{FE707C13-F792-4F21-B419-1B96C6B69B4E}">
            <xm:f>COUNTIF(祝日リスト!$A$2:$A$21,B$4)=1</xm:f>
            <x14:dxf>
              <fill>
                <patternFill>
                  <bgColor rgb="FFFF99CC"/>
                </patternFill>
              </fill>
            </x14:dxf>
          </x14:cfRule>
          <xm:sqref>B6:AF24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theme="7" tint="-0.249977111117893"/>
  </sheetPr>
  <dimension ref="A1:AH28"/>
  <sheetViews>
    <sheetView zoomScaleNormal="100" workbookViewId="0">
      <pane xSplit="1" ySplit="5" topLeftCell="B6" activePane="bottomRight" state="frozen"/>
      <selection pane="bottomRight" activeCell="A3" sqref="A3"/>
      <selection pane="bottomLeft" activeCell="A6" sqref="A6"/>
      <selection pane="topRight" activeCell="B1" sqref="B1"/>
    </sheetView>
  </sheetViews>
  <sheetFormatPr defaultRowHeight="13.5"/>
  <cols>
    <col min="1" max="1" width="12.375" bestFit="1" customWidth="1"/>
    <col min="2" max="31" width="4.625" customWidth="1"/>
    <col min="32" max="32" width="5" hidden="1" customWidth="1"/>
    <col min="33" max="33" width="5" customWidth="1"/>
  </cols>
  <sheetData>
    <row r="1" spans="1:34" ht="25.5" hidden="1" customHeight="1">
      <c r="A1" s="39"/>
      <c r="B1" s="40" t="s">
        <v>0</v>
      </c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>
      <c r="A2" s="41">
        <v>2023</v>
      </c>
      <c r="B2" s="102" t="s">
        <v>1</v>
      </c>
      <c r="C2" s="42"/>
      <c r="D2" s="39"/>
      <c r="E2" s="39"/>
      <c r="F2" s="39"/>
      <c r="G2" s="41"/>
      <c r="H2" s="39"/>
      <c r="I2" s="43"/>
      <c r="J2" s="44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ht="14.25" thickBot="1">
      <c r="A3" s="41">
        <v>11</v>
      </c>
      <c r="B3" s="74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4">
        <v>25</v>
      </c>
      <c r="AA3" s="74">
        <v>26</v>
      </c>
      <c r="AB3" s="74">
        <v>27</v>
      </c>
      <c r="AC3" s="74">
        <v>28</v>
      </c>
      <c r="AD3" s="74">
        <v>29</v>
      </c>
      <c r="AE3" s="74">
        <v>30</v>
      </c>
      <c r="AF3" s="74">
        <v>31</v>
      </c>
      <c r="AG3" s="39"/>
      <c r="AH3" s="39"/>
    </row>
    <row r="4" spans="1:34" ht="15" thickTop="1" thickBot="1">
      <c r="A4" s="23" t="s">
        <v>2</v>
      </c>
      <c r="B4" s="122">
        <f>DATE($A$2,$A$3,B3)</f>
        <v>45231</v>
      </c>
      <c r="C4" s="122">
        <f t="shared" ref="C4:AB4" si="0">DATE($A$2,$A$3,C3)</f>
        <v>45232</v>
      </c>
      <c r="D4" s="121">
        <f t="shared" si="0"/>
        <v>45233</v>
      </c>
      <c r="E4" s="121">
        <f t="shared" si="0"/>
        <v>45234</v>
      </c>
      <c r="F4" s="121">
        <f t="shared" si="0"/>
        <v>45235</v>
      </c>
      <c r="G4" s="121">
        <f t="shared" si="0"/>
        <v>45236</v>
      </c>
      <c r="H4" s="121">
        <f t="shared" si="0"/>
        <v>45237</v>
      </c>
      <c r="I4" s="121">
        <f t="shared" si="0"/>
        <v>45238</v>
      </c>
      <c r="J4" s="121">
        <f t="shared" si="0"/>
        <v>45239</v>
      </c>
      <c r="K4" s="121">
        <f t="shared" si="0"/>
        <v>45240</v>
      </c>
      <c r="L4" s="121">
        <f t="shared" si="0"/>
        <v>45241</v>
      </c>
      <c r="M4" s="121">
        <f t="shared" si="0"/>
        <v>45242</v>
      </c>
      <c r="N4" s="121">
        <f t="shared" si="0"/>
        <v>45243</v>
      </c>
      <c r="O4" s="121">
        <f t="shared" si="0"/>
        <v>45244</v>
      </c>
      <c r="P4" s="121">
        <f t="shared" si="0"/>
        <v>45245</v>
      </c>
      <c r="Q4" s="121">
        <f t="shared" si="0"/>
        <v>45246</v>
      </c>
      <c r="R4" s="121">
        <f t="shared" si="0"/>
        <v>45247</v>
      </c>
      <c r="S4" s="121">
        <f t="shared" si="0"/>
        <v>45248</v>
      </c>
      <c r="T4" s="121">
        <f t="shared" si="0"/>
        <v>45249</v>
      </c>
      <c r="U4" s="121">
        <f t="shared" si="0"/>
        <v>45250</v>
      </c>
      <c r="V4" s="121">
        <f t="shared" si="0"/>
        <v>45251</v>
      </c>
      <c r="W4" s="121">
        <f t="shared" si="0"/>
        <v>45252</v>
      </c>
      <c r="X4" s="121">
        <f t="shared" si="0"/>
        <v>45253</v>
      </c>
      <c r="Y4" s="121">
        <f t="shared" si="0"/>
        <v>45254</v>
      </c>
      <c r="Z4" s="121">
        <f t="shared" si="0"/>
        <v>45255</v>
      </c>
      <c r="AA4" s="121">
        <f t="shared" si="0"/>
        <v>45256</v>
      </c>
      <c r="AB4" s="121">
        <f t="shared" si="0"/>
        <v>45257</v>
      </c>
      <c r="AC4" s="121">
        <f>DATE($A$2,$A$3,AC3)</f>
        <v>45258</v>
      </c>
      <c r="AD4" s="121">
        <f>IF($A$3=2,IF(DAY(DATE($A$2,$A$3,AD3))=29,DATE($A$2,$A$3,AD3),""),DATE($A$2,$A$3,AD3))</f>
        <v>45259</v>
      </c>
      <c r="AE4" s="121">
        <f>IF($A$3&lt;&gt;2,DATE($A$2,$A$3,AE3),"")</f>
        <v>45260</v>
      </c>
      <c r="AF4" s="78" t="str">
        <f>IF($A$3=2,"",IF($A$3&lt;&gt;2,IF(OR($A$3=4,$A$3=6,$A$3=9,$A$3=11),"",DATE($A$2,$A$3,AF3))))</f>
        <v/>
      </c>
      <c r="AG4" s="81" t="s">
        <v>3</v>
      </c>
      <c r="AH4" s="39"/>
    </row>
    <row r="5" spans="1:34" ht="14.25" thickBot="1">
      <c r="A5" s="24" t="s">
        <v>4</v>
      </c>
      <c r="B5" s="88">
        <f>WEEKDAY(B4,1)</f>
        <v>4</v>
      </c>
      <c r="C5" s="85">
        <f>WEEKDAY(C4,1)</f>
        <v>5</v>
      </c>
      <c r="D5" s="80">
        <f t="shared" ref="D5:AC5" si="1">WEEKDAY(D4,1)</f>
        <v>6</v>
      </c>
      <c r="E5" s="80">
        <f t="shared" si="1"/>
        <v>7</v>
      </c>
      <c r="F5" s="80">
        <f t="shared" si="1"/>
        <v>1</v>
      </c>
      <c r="G5" s="80">
        <f t="shared" si="1"/>
        <v>2</v>
      </c>
      <c r="H5" s="80">
        <f t="shared" si="1"/>
        <v>3</v>
      </c>
      <c r="I5" s="80">
        <f t="shared" si="1"/>
        <v>4</v>
      </c>
      <c r="J5" s="80">
        <f t="shared" si="1"/>
        <v>5</v>
      </c>
      <c r="K5" s="80">
        <f t="shared" si="1"/>
        <v>6</v>
      </c>
      <c r="L5" s="80">
        <f t="shared" si="1"/>
        <v>7</v>
      </c>
      <c r="M5" s="80">
        <f t="shared" si="1"/>
        <v>1</v>
      </c>
      <c r="N5" s="80">
        <f t="shared" si="1"/>
        <v>2</v>
      </c>
      <c r="O5" s="80">
        <f t="shared" si="1"/>
        <v>3</v>
      </c>
      <c r="P5" s="80">
        <f t="shared" si="1"/>
        <v>4</v>
      </c>
      <c r="Q5" s="80">
        <f t="shared" si="1"/>
        <v>5</v>
      </c>
      <c r="R5" s="80">
        <f t="shared" si="1"/>
        <v>6</v>
      </c>
      <c r="S5" s="80">
        <f t="shared" si="1"/>
        <v>7</v>
      </c>
      <c r="T5" s="80">
        <f t="shared" si="1"/>
        <v>1</v>
      </c>
      <c r="U5" s="80">
        <f t="shared" si="1"/>
        <v>2</v>
      </c>
      <c r="V5" s="80">
        <f t="shared" si="1"/>
        <v>3</v>
      </c>
      <c r="W5" s="80">
        <f t="shared" si="1"/>
        <v>4</v>
      </c>
      <c r="X5" s="80">
        <f t="shared" si="1"/>
        <v>5</v>
      </c>
      <c r="Y5" s="80">
        <f t="shared" si="1"/>
        <v>6</v>
      </c>
      <c r="Z5" s="80">
        <f t="shared" si="1"/>
        <v>7</v>
      </c>
      <c r="AA5" s="80">
        <f t="shared" si="1"/>
        <v>1</v>
      </c>
      <c r="AB5" s="80">
        <f t="shared" si="1"/>
        <v>2</v>
      </c>
      <c r="AC5" s="80">
        <f t="shared" si="1"/>
        <v>3</v>
      </c>
      <c r="AD5" s="80">
        <f>IF(AD4="","",WEEKDAY(AD4,1))</f>
        <v>4</v>
      </c>
      <c r="AE5" s="80">
        <f t="shared" ref="AE5:AF5" si="2">IF(AE4="","",WEEKDAY(AE4,1))</f>
        <v>5</v>
      </c>
      <c r="AF5" s="82" t="str">
        <f t="shared" si="2"/>
        <v/>
      </c>
      <c r="AG5" s="83" t="s">
        <v>5</v>
      </c>
      <c r="AH5" s="39"/>
    </row>
    <row r="6" spans="1:34">
      <c r="A6" s="25" t="s">
        <v>6</v>
      </c>
      <c r="B6" s="43"/>
      <c r="C6" s="105"/>
      <c r="D6" s="104"/>
      <c r="E6" s="104"/>
      <c r="F6" s="104"/>
      <c r="G6" s="105"/>
      <c r="H6" s="105"/>
      <c r="I6" s="105"/>
      <c r="J6" s="105"/>
      <c r="K6" s="105"/>
      <c r="L6" s="104"/>
      <c r="M6" s="104"/>
      <c r="N6" s="105"/>
      <c r="O6" s="105"/>
      <c r="P6" s="105"/>
      <c r="Q6" s="105"/>
      <c r="R6" s="105"/>
      <c r="S6" s="104"/>
      <c r="T6" s="104"/>
      <c r="U6" s="105"/>
      <c r="V6" s="105"/>
      <c r="W6" s="105"/>
      <c r="X6" s="104"/>
      <c r="Y6" s="105"/>
      <c r="Z6" s="104"/>
      <c r="AA6" s="104"/>
      <c r="AB6" s="105"/>
      <c r="AC6" s="105"/>
      <c r="AD6" s="105"/>
      <c r="AE6" s="105"/>
      <c r="AF6" s="45"/>
      <c r="AG6" s="32">
        <f>COUNTA(B6:AF6)</f>
        <v>0</v>
      </c>
      <c r="AH6" s="39"/>
    </row>
    <row r="7" spans="1:34">
      <c r="A7" s="26" t="s">
        <v>7</v>
      </c>
      <c r="B7" s="109"/>
      <c r="C7" s="106"/>
      <c r="D7" s="94"/>
      <c r="E7" s="94" t="s">
        <v>8</v>
      </c>
      <c r="F7" s="94"/>
      <c r="G7" s="106"/>
      <c r="H7" s="106"/>
      <c r="I7" s="106"/>
      <c r="J7" s="106"/>
      <c r="K7" s="106"/>
      <c r="L7" s="94" t="s">
        <v>8</v>
      </c>
      <c r="M7" s="94"/>
      <c r="N7" s="106"/>
      <c r="O7" s="106"/>
      <c r="P7" s="106"/>
      <c r="Q7" s="106"/>
      <c r="R7" s="106"/>
      <c r="S7" s="94" t="s">
        <v>8</v>
      </c>
      <c r="T7" s="94"/>
      <c r="U7" s="106"/>
      <c r="V7" s="106"/>
      <c r="W7" s="106"/>
      <c r="X7" s="94" t="s">
        <v>8</v>
      </c>
      <c r="Y7" s="106"/>
      <c r="Z7" s="94" t="s">
        <v>8</v>
      </c>
      <c r="AA7" s="94"/>
      <c r="AB7" s="106"/>
      <c r="AC7" s="106"/>
      <c r="AD7" s="106"/>
      <c r="AE7" s="106"/>
      <c r="AF7" s="46"/>
      <c r="AG7" s="33">
        <f t="shared" ref="AG7:AG23" si="3">COUNTA(B7:AF7)</f>
        <v>5</v>
      </c>
      <c r="AH7" s="39"/>
    </row>
    <row r="8" spans="1:34">
      <c r="A8" s="26" t="s">
        <v>9</v>
      </c>
      <c r="B8" s="109"/>
      <c r="C8" s="106"/>
      <c r="D8" s="94" t="s">
        <v>8</v>
      </c>
      <c r="E8" s="94" t="s">
        <v>8</v>
      </c>
      <c r="F8" s="94"/>
      <c r="G8" s="106"/>
      <c r="H8" s="106"/>
      <c r="I8" s="106"/>
      <c r="J8" s="106"/>
      <c r="K8" s="106"/>
      <c r="L8" s="94"/>
      <c r="M8" s="94" t="s">
        <v>8</v>
      </c>
      <c r="N8" s="106"/>
      <c r="O8" s="106"/>
      <c r="P8" s="106"/>
      <c r="Q8" s="106"/>
      <c r="R8" s="106"/>
      <c r="S8" s="94" t="s">
        <v>8</v>
      </c>
      <c r="T8" s="94"/>
      <c r="U8" s="106"/>
      <c r="V8" s="106"/>
      <c r="W8" s="106"/>
      <c r="X8" s="94" t="s">
        <v>8</v>
      </c>
      <c r="Y8" s="106"/>
      <c r="Z8" s="94" t="s">
        <v>8</v>
      </c>
      <c r="AA8" s="94" t="s">
        <v>1</v>
      </c>
      <c r="AB8" s="106"/>
      <c r="AC8" s="106"/>
      <c r="AD8" s="106"/>
      <c r="AE8" s="106"/>
      <c r="AF8" s="47"/>
      <c r="AG8" s="33">
        <f t="shared" si="3"/>
        <v>7</v>
      </c>
      <c r="AH8" s="39"/>
    </row>
    <row r="9" spans="1:34">
      <c r="A9" s="26" t="s">
        <v>10</v>
      </c>
      <c r="B9" s="109"/>
      <c r="C9" s="106"/>
      <c r="D9" s="94" t="s">
        <v>8</v>
      </c>
      <c r="E9" s="94" t="s">
        <v>8</v>
      </c>
      <c r="F9" s="94"/>
      <c r="G9" s="106"/>
      <c r="H9" s="106"/>
      <c r="I9" s="106"/>
      <c r="J9" s="106"/>
      <c r="K9" s="106"/>
      <c r="L9" s="94" t="s">
        <v>8</v>
      </c>
      <c r="M9" s="94" t="s">
        <v>8</v>
      </c>
      <c r="N9" s="106"/>
      <c r="O9" s="106"/>
      <c r="P9" s="106"/>
      <c r="Q9" s="106"/>
      <c r="R9" s="106"/>
      <c r="S9" s="94" t="s">
        <v>8</v>
      </c>
      <c r="T9" s="94"/>
      <c r="U9" s="106"/>
      <c r="V9" s="106"/>
      <c r="W9" s="106"/>
      <c r="X9" s="94" t="s">
        <v>8</v>
      </c>
      <c r="Y9" s="106"/>
      <c r="Z9" s="94" t="s">
        <v>8</v>
      </c>
      <c r="AA9" s="94" t="s">
        <v>1</v>
      </c>
      <c r="AB9" s="106"/>
      <c r="AC9" s="106"/>
      <c r="AD9" s="106"/>
      <c r="AE9" s="106"/>
      <c r="AF9" s="47"/>
      <c r="AG9" s="33">
        <f t="shared" si="3"/>
        <v>8</v>
      </c>
      <c r="AH9" s="39"/>
    </row>
    <row r="10" spans="1:34">
      <c r="A10" s="26" t="s">
        <v>11</v>
      </c>
      <c r="B10" s="109"/>
      <c r="C10" s="106"/>
      <c r="D10" s="94"/>
      <c r="E10" s="94"/>
      <c r="F10" s="94"/>
      <c r="G10" s="106"/>
      <c r="H10" s="106"/>
      <c r="I10" s="106"/>
      <c r="J10" s="106"/>
      <c r="K10" s="106"/>
      <c r="L10" s="94" t="s">
        <v>8</v>
      </c>
      <c r="M10" s="94" t="s">
        <v>8</v>
      </c>
      <c r="N10" s="106"/>
      <c r="O10" s="106"/>
      <c r="P10" s="106"/>
      <c r="Q10" s="106"/>
      <c r="R10" s="106"/>
      <c r="S10" s="94" t="s">
        <v>8</v>
      </c>
      <c r="T10" s="94"/>
      <c r="U10" s="106"/>
      <c r="V10" s="106"/>
      <c r="W10" s="106"/>
      <c r="X10" s="94" t="s">
        <v>8</v>
      </c>
      <c r="Y10" s="106"/>
      <c r="Z10" s="94" t="s">
        <v>8</v>
      </c>
      <c r="AA10" s="94" t="s">
        <v>1</v>
      </c>
      <c r="AB10" s="106"/>
      <c r="AC10" s="106"/>
      <c r="AD10" s="106"/>
      <c r="AE10" s="106"/>
      <c r="AF10" s="47"/>
      <c r="AG10" s="33">
        <f t="shared" si="3"/>
        <v>6</v>
      </c>
      <c r="AH10" s="39"/>
    </row>
    <row r="11" spans="1:34">
      <c r="A11" s="26" t="s">
        <v>12</v>
      </c>
      <c r="B11" s="109"/>
      <c r="C11" s="106"/>
      <c r="D11" s="94"/>
      <c r="E11" s="94"/>
      <c r="F11" s="94"/>
      <c r="G11" s="106"/>
      <c r="H11" s="106"/>
      <c r="I11" s="106"/>
      <c r="J11" s="106"/>
      <c r="K11" s="106"/>
      <c r="L11" s="94"/>
      <c r="M11" s="94"/>
      <c r="N11" s="106"/>
      <c r="O11" s="106"/>
      <c r="P11" s="106"/>
      <c r="Q11" s="106"/>
      <c r="R11" s="106"/>
      <c r="S11" s="94"/>
      <c r="T11" s="94"/>
      <c r="U11" s="106"/>
      <c r="V11" s="106"/>
      <c r="W11" s="106"/>
      <c r="X11" s="94"/>
      <c r="Y11" s="106"/>
      <c r="Z11" s="94"/>
      <c r="AA11" s="94"/>
      <c r="AB11" s="106"/>
      <c r="AC11" s="106"/>
      <c r="AD11" s="106"/>
      <c r="AE11" s="106"/>
      <c r="AF11" s="47"/>
      <c r="AG11" s="33">
        <f t="shared" si="3"/>
        <v>0</v>
      </c>
      <c r="AH11" s="39"/>
    </row>
    <row r="12" spans="1:34">
      <c r="A12" s="26" t="s">
        <v>13</v>
      </c>
      <c r="B12" s="109"/>
      <c r="C12" s="106"/>
      <c r="D12" s="94" t="s">
        <v>8</v>
      </c>
      <c r="E12" s="94" t="s">
        <v>8</v>
      </c>
      <c r="F12" s="94"/>
      <c r="G12" s="106"/>
      <c r="H12" s="106"/>
      <c r="I12" s="106"/>
      <c r="J12" s="106"/>
      <c r="K12" s="106"/>
      <c r="L12" s="94" t="s">
        <v>8</v>
      </c>
      <c r="M12" s="94" t="s">
        <v>8</v>
      </c>
      <c r="N12" s="106"/>
      <c r="O12" s="106"/>
      <c r="P12" s="106"/>
      <c r="Q12" s="106"/>
      <c r="R12" s="106"/>
      <c r="S12" s="94" t="s">
        <v>8</v>
      </c>
      <c r="T12" s="94"/>
      <c r="U12" s="106"/>
      <c r="V12" s="106"/>
      <c r="W12" s="106"/>
      <c r="X12" s="94" t="s">
        <v>8</v>
      </c>
      <c r="Y12" s="106"/>
      <c r="Z12" s="94" t="s">
        <v>8</v>
      </c>
      <c r="AA12" s="94" t="s">
        <v>1</v>
      </c>
      <c r="AB12" s="106"/>
      <c r="AC12" s="106"/>
      <c r="AD12" s="106"/>
      <c r="AE12" s="106"/>
      <c r="AF12" s="47"/>
      <c r="AG12" s="33">
        <f t="shared" si="3"/>
        <v>8</v>
      </c>
      <c r="AH12" s="39"/>
    </row>
    <row r="13" spans="1:34">
      <c r="A13" s="26" t="s">
        <v>14</v>
      </c>
      <c r="B13" s="109"/>
      <c r="C13" s="106"/>
      <c r="D13" s="94" t="s">
        <v>8</v>
      </c>
      <c r="E13" s="94"/>
      <c r="F13" s="94"/>
      <c r="G13" s="106"/>
      <c r="H13" s="106"/>
      <c r="I13" s="106"/>
      <c r="J13" s="106"/>
      <c r="K13" s="106"/>
      <c r="L13" s="94" t="s">
        <v>8</v>
      </c>
      <c r="M13" s="94"/>
      <c r="N13" s="106"/>
      <c r="O13" s="106"/>
      <c r="P13" s="106"/>
      <c r="Q13" s="106"/>
      <c r="R13" s="106"/>
      <c r="S13" s="94"/>
      <c r="T13" s="94"/>
      <c r="U13" s="106"/>
      <c r="V13" s="106"/>
      <c r="W13" s="106"/>
      <c r="X13" s="94"/>
      <c r="Y13" s="106"/>
      <c r="Z13" s="94" t="s">
        <v>8</v>
      </c>
      <c r="AA13" s="94"/>
      <c r="AB13" s="106"/>
      <c r="AC13" s="106"/>
      <c r="AD13" s="106"/>
      <c r="AE13" s="106"/>
      <c r="AF13" s="47"/>
      <c r="AG13" s="33">
        <f t="shared" si="3"/>
        <v>3</v>
      </c>
      <c r="AH13" s="39"/>
    </row>
    <row r="14" spans="1:34">
      <c r="A14" s="26" t="s">
        <v>15</v>
      </c>
      <c r="B14" s="109"/>
      <c r="C14" s="106"/>
      <c r="D14" s="94"/>
      <c r="E14" s="94"/>
      <c r="F14" s="94"/>
      <c r="G14" s="106"/>
      <c r="H14" s="106"/>
      <c r="I14" s="106"/>
      <c r="J14" s="106"/>
      <c r="K14" s="106"/>
      <c r="L14" s="94"/>
      <c r="M14" s="94"/>
      <c r="N14" s="106"/>
      <c r="O14" s="106"/>
      <c r="P14" s="106"/>
      <c r="Q14" s="106"/>
      <c r="R14" s="106"/>
      <c r="S14" s="94"/>
      <c r="T14" s="94"/>
      <c r="U14" s="106"/>
      <c r="V14" s="106"/>
      <c r="W14" s="106"/>
      <c r="X14" s="94"/>
      <c r="Y14" s="106"/>
      <c r="Z14" s="94"/>
      <c r="AA14" s="94"/>
      <c r="AB14" s="106"/>
      <c r="AC14" s="106"/>
      <c r="AD14" s="106"/>
      <c r="AE14" s="106"/>
      <c r="AF14" s="47"/>
      <c r="AG14" s="33">
        <f t="shared" si="3"/>
        <v>0</v>
      </c>
      <c r="AH14" s="39"/>
    </row>
    <row r="15" spans="1:34">
      <c r="A15" s="26" t="s">
        <v>16</v>
      </c>
      <c r="B15" s="109"/>
      <c r="C15" s="106"/>
      <c r="D15" s="94"/>
      <c r="E15" s="94"/>
      <c r="F15" s="94"/>
      <c r="G15" s="106"/>
      <c r="H15" s="106"/>
      <c r="I15" s="106"/>
      <c r="J15" s="106"/>
      <c r="K15" s="106"/>
      <c r="L15" s="94"/>
      <c r="M15" s="94"/>
      <c r="N15" s="106"/>
      <c r="O15" s="106"/>
      <c r="P15" s="106"/>
      <c r="Q15" s="106"/>
      <c r="R15" s="106"/>
      <c r="S15" s="94"/>
      <c r="T15" s="94"/>
      <c r="U15" s="106"/>
      <c r="V15" s="106"/>
      <c r="W15" s="106"/>
      <c r="X15" s="94"/>
      <c r="Y15" s="106"/>
      <c r="Z15" s="94"/>
      <c r="AA15" s="94"/>
      <c r="AB15" s="106"/>
      <c r="AC15" s="106"/>
      <c r="AD15" s="106"/>
      <c r="AE15" s="106"/>
      <c r="AF15" s="47"/>
      <c r="AG15" s="33">
        <f t="shared" si="3"/>
        <v>0</v>
      </c>
      <c r="AH15" s="39"/>
    </row>
    <row r="16" spans="1:34">
      <c r="A16" s="26" t="s">
        <v>17</v>
      </c>
      <c r="B16" s="109"/>
      <c r="C16" s="106"/>
      <c r="D16" s="94"/>
      <c r="E16" s="94"/>
      <c r="F16" s="94"/>
      <c r="G16" s="106"/>
      <c r="H16" s="106"/>
      <c r="I16" s="106"/>
      <c r="J16" s="106"/>
      <c r="K16" s="106"/>
      <c r="L16" s="94"/>
      <c r="M16" s="94"/>
      <c r="N16" s="106"/>
      <c r="O16" s="106"/>
      <c r="P16" s="106"/>
      <c r="Q16" s="106"/>
      <c r="R16" s="106"/>
      <c r="S16" s="94"/>
      <c r="T16" s="94"/>
      <c r="U16" s="106"/>
      <c r="V16" s="106"/>
      <c r="W16" s="106"/>
      <c r="X16" s="94"/>
      <c r="Y16" s="106"/>
      <c r="Z16" s="94"/>
      <c r="AA16" s="94"/>
      <c r="AB16" s="106"/>
      <c r="AC16" s="106"/>
      <c r="AD16" s="106"/>
      <c r="AE16" s="106"/>
      <c r="AF16" s="47"/>
      <c r="AG16" s="33">
        <f t="shared" si="3"/>
        <v>0</v>
      </c>
      <c r="AH16" s="39"/>
    </row>
    <row r="17" spans="1:34">
      <c r="A17" s="26" t="s">
        <v>18</v>
      </c>
      <c r="B17" s="109"/>
      <c r="C17" s="106"/>
      <c r="D17" s="94"/>
      <c r="E17" s="94"/>
      <c r="F17" s="94"/>
      <c r="G17" s="106"/>
      <c r="H17" s="106"/>
      <c r="I17" s="106"/>
      <c r="J17" s="106"/>
      <c r="K17" s="106"/>
      <c r="L17" s="94"/>
      <c r="M17" s="94"/>
      <c r="N17" s="106"/>
      <c r="O17" s="106"/>
      <c r="P17" s="106"/>
      <c r="Q17" s="106"/>
      <c r="R17" s="106"/>
      <c r="S17" s="94"/>
      <c r="T17" s="94"/>
      <c r="U17" s="106"/>
      <c r="V17" s="106"/>
      <c r="W17" s="106"/>
      <c r="X17" s="94"/>
      <c r="Y17" s="106"/>
      <c r="Z17" s="94"/>
      <c r="AA17" s="94"/>
      <c r="AB17" s="106"/>
      <c r="AC17" s="106"/>
      <c r="AD17" s="106"/>
      <c r="AE17" s="106"/>
      <c r="AF17" s="47"/>
      <c r="AG17" s="33">
        <f t="shared" si="3"/>
        <v>0</v>
      </c>
      <c r="AH17" s="39"/>
    </row>
    <row r="18" spans="1:34">
      <c r="A18" s="26" t="s">
        <v>19</v>
      </c>
      <c r="B18" s="109"/>
      <c r="C18" s="106"/>
      <c r="D18" s="94" t="s">
        <v>8</v>
      </c>
      <c r="E18" s="94"/>
      <c r="F18" s="94"/>
      <c r="G18" s="106"/>
      <c r="H18" s="106"/>
      <c r="I18" s="106"/>
      <c r="J18" s="106"/>
      <c r="K18" s="106"/>
      <c r="L18" s="94"/>
      <c r="M18" s="94" t="s">
        <v>8</v>
      </c>
      <c r="N18" s="106"/>
      <c r="O18" s="106"/>
      <c r="P18" s="106"/>
      <c r="Q18" s="106"/>
      <c r="R18" s="106"/>
      <c r="S18" s="94"/>
      <c r="T18" s="94"/>
      <c r="U18" s="106"/>
      <c r="V18" s="106"/>
      <c r="W18" s="106"/>
      <c r="X18" s="94"/>
      <c r="Y18" s="106"/>
      <c r="Z18" s="94"/>
      <c r="AA18" s="94"/>
      <c r="AB18" s="106"/>
      <c r="AC18" s="106"/>
      <c r="AD18" s="106"/>
      <c r="AE18" s="106"/>
      <c r="AF18" s="47"/>
      <c r="AG18" s="33">
        <f t="shared" si="3"/>
        <v>2</v>
      </c>
      <c r="AH18" s="39"/>
    </row>
    <row r="19" spans="1:34">
      <c r="A19" s="26" t="s">
        <v>20</v>
      </c>
      <c r="B19" s="109"/>
      <c r="C19" s="106"/>
      <c r="D19" s="94" t="s">
        <v>8</v>
      </c>
      <c r="E19" s="94" t="s">
        <v>8</v>
      </c>
      <c r="F19" s="94"/>
      <c r="G19" s="106"/>
      <c r="H19" s="106"/>
      <c r="I19" s="106"/>
      <c r="J19" s="106"/>
      <c r="K19" s="106"/>
      <c r="L19" s="94" t="s">
        <v>8</v>
      </c>
      <c r="M19" s="94" t="s">
        <v>8</v>
      </c>
      <c r="N19" s="106"/>
      <c r="O19" s="106"/>
      <c r="P19" s="106"/>
      <c r="Q19" s="106"/>
      <c r="R19" s="106"/>
      <c r="S19" s="94"/>
      <c r="T19" s="94"/>
      <c r="U19" s="106"/>
      <c r="V19" s="106"/>
      <c r="W19" s="106"/>
      <c r="X19" s="94" t="s">
        <v>8</v>
      </c>
      <c r="Y19" s="106"/>
      <c r="Z19" s="94"/>
      <c r="AA19" s="94" t="s">
        <v>1</v>
      </c>
      <c r="AB19" s="106"/>
      <c r="AC19" s="106"/>
      <c r="AD19" s="106"/>
      <c r="AE19" s="106"/>
      <c r="AF19" s="47"/>
      <c r="AG19" s="33">
        <f t="shared" si="3"/>
        <v>6</v>
      </c>
      <c r="AH19" s="39"/>
    </row>
    <row r="20" spans="1:34">
      <c r="A20" s="26" t="s">
        <v>21</v>
      </c>
      <c r="B20" s="109"/>
      <c r="C20" s="106"/>
      <c r="D20" s="94"/>
      <c r="E20" s="94"/>
      <c r="F20" s="94"/>
      <c r="G20" s="106"/>
      <c r="H20" s="106"/>
      <c r="I20" s="106"/>
      <c r="J20" s="106"/>
      <c r="K20" s="106"/>
      <c r="L20" s="94"/>
      <c r="M20" s="94"/>
      <c r="N20" s="106"/>
      <c r="O20" s="106"/>
      <c r="P20" s="106"/>
      <c r="Q20" s="106"/>
      <c r="R20" s="106"/>
      <c r="S20" s="94"/>
      <c r="T20" s="94"/>
      <c r="U20" s="106"/>
      <c r="V20" s="106"/>
      <c r="W20" s="106"/>
      <c r="X20" s="94"/>
      <c r="Y20" s="106"/>
      <c r="Z20" s="94"/>
      <c r="AA20" s="94"/>
      <c r="AB20" s="106"/>
      <c r="AC20" s="106"/>
      <c r="AD20" s="106"/>
      <c r="AE20" s="106"/>
      <c r="AF20" s="47"/>
      <c r="AG20" s="33">
        <f t="shared" si="3"/>
        <v>0</v>
      </c>
      <c r="AH20" s="39"/>
    </row>
    <row r="21" spans="1:34">
      <c r="A21" s="26" t="s">
        <v>22</v>
      </c>
      <c r="B21" s="109"/>
      <c r="C21" s="106"/>
      <c r="D21" s="94"/>
      <c r="E21" s="94" t="s">
        <v>8</v>
      </c>
      <c r="F21" s="94"/>
      <c r="G21" s="106"/>
      <c r="H21" s="106"/>
      <c r="I21" s="106"/>
      <c r="J21" s="106"/>
      <c r="K21" s="106"/>
      <c r="L21" s="94"/>
      <c r="M21" s="94" t="s">
        <v>8</v>
      </c>
      <c r="N21" s="106"/>
      <c r="O21" s="106"/>
      <c r="P21" s="106"/>
      <c r="Q21" s="106"/>
      <c r="R21" s="106"/>
      <c r="S21" s="94"/>
      <c r="T21" s="94"/>
      <c r="U21" s="106"/>
      <c r="V21" s="106"/>
      <c r="W21" s="106"/>
      <c r="X21" s="94" t="s">
        <v>8</v>
      </c>
      <c r="Y21" s="106"/>
      <c r="Z21" s="94"/>
      <c r="AA21" s="94" t="s">
        <v>1</v>
      </c>
      <c r="AB21" s="106"/>
      <c r="AC21" s="106"/>
      <c r="AD21" s="106"/>
      <c r="AE21" s="106"/>
      <c r="AF21" s="47"/>
      <c r="AG21" s="33">
        <f t="shared" si="3"/>
        <v>4</v>
      </c>
      <c r="AH21" s="39"/>
    </row>
    <row r="22" spans="1:34">
      <c r="A22" s="26" t="s">
        <v>23</v>
      </c>
      <c r="B22" s="109"/>
      <c r="C22" s="106"/>
      <c r="D22" s="94"/>
      <c r="E22" s="94"/>
      <c r="F22" s="94"/>
      <c r="G22" s="106"/>
      <c r="H22" s="106"/>
      <c r="I22" s="106"/>
      <c r="J22" s="106"/>
      <c r="K22" s="106"/>
      <c r="L22" s="94"/>
      <c r="M22" s="94"/>
      <c r="N22" s="106"/>
      <c r="O22" s="106"/>
      <c r="P22" s="106"/>
      <c r="Q22" s="106"/>
      <c r="R22" s="106"/>
      <c r="S22" s="94"/>
      <c r="T22" s="94"/>
      <c r="U22" s="106"/>
      <c r="V22" s="106"/>
      <c r="W22" s="106"/>
      <c r="X22" s="94"/>
      <c r="Y22" s="106"/>
      <c r="Z22" s="94"/>
      <c r="AA22" s="94"/>
      <c r="AB22" s="106"/>
      <c r="AC22" s="106"/>
      <c r="AD22" s="106"/>
      <c r="AE22" s="106"/>
      <c r="AF22" s="47"/>
      <c r="AG22" s="33">
        <f t="shared" si="3"/>
        <v>0</v>
      </c>
      <c r="AH22" s="39"/>
    </row>
    <row r="23" spans="1:34">
      <c r="A23" s="26" t="s">
        <v>24</v>
      </c>
      <c r="B23" s="109"/>
      <c r="C23" s="106"/>
      <c r="D23" s="94" t="s">
        <v>8</v>
      </c>
      <c r="E23" s="94" t="s">
        <v>8</v>
      </c>
      <c r="F23" s="94"/>
      <c r="G23" s="106"/>
      <c r="H23" s="106"/>
      <c r="I23" s="106"/>
      <c r="J23" s="106"/>
      <c r="K23" s="106"/>
      <c r="L23" s="94" t="s">
        <v>8</v>
      </c>
      <c r="M23" s="94" t="s">
        <v>8</v>
      </c>
      <c r="N23" s="106"/>
      <c r="O23" s="106"/>
      <c r="P23" s="106"/>
      <c r="Q23" s="106"/>
      <c r="R23" s="106"/>
      <c r="S23" s="94" t="s">
        <v>8</v>
      </c>
      <c r="T23" s="94"/>
      <c r="U23" s="106"/>
      <c r="V23" s="106"/>
      <c r="W23" s="106"/>
      <c r="X23" s="94" t="s">
        <v>8</v>
      </c>
      <c r="Y23" s="106"/>
      <c r="Z23" s="94"/>
      <c r="AA23" s="94"/>
      <c r="AB23" s="106"/>
      <c r="AC23" s="106"/>
      <c r="AD23" s="106"/>
      <c r="AE23" s="106"/>
      <c r="AF23" s="47"/>
      <c r="AG23" s="33">
        <f t="shared" si="3"/>
        <v>6</v>
      </c>
      <c r="AH23" s="39"/>
    </row>
    <row r="24" spans="1:34" ht="14.25" thickBot="1">
      <c r="A24" s="27" t="s">
        <v>25</v>
      </c>
      <c r="B24" s="110"/>
      <c r="C24" s="107"/>
      <c r="D24" s="95"/>
      <c r="E24" s="95"/>
      <c r="F24" s="95"/>
      <c r="G24" s="107"/>
      <c r="H24" s="107"/>
      <c r="I24" s="107"/>
      <c r="J24" s="107"/>
      <c r="K24" s="107"/>
      <c r="L24" s="95"/>
      <c r="M24" s="95"/>
      <c r="N24" s="107"/>
      <c r="O24" s="108"/>
      <c r="P24" s="43"/>
      <c r="Q24" s="107"/>
      <c r="R24" s="107"/>
      <c r="S24" s="95"/>
      <c r="T24" s="95"/>
      <c r="U24" s="107"/>
      <c r="V24" s="107"/>
      <c r="W24" s="107"/>
      <c r="X24" s="95"/>
      <c r="Y24" s="107"/>
      <c r="Z24" s="95"/>
      <c r="AA24" s="95"/>
      <c r="AB24" s="107"/>
      <c r="AC24" s="107"/>
      <c r="AD24" s="107"/>
      <c r="AE24" s="107"/>
      <c r="AF24" s="48"/>
      <c r="AG24" s="34">
        <f>COUNTA(B24:AF24)</f>
        <v>0</v>
      </c>
      <c r="AH24" s="39"/>
    </row>
    <row r="25" spans="1:34" ht="14.25" thickBot="1">
      <c r="A25" s="28" t="s">
        <v>26</v>
      </c>
      <c r="B25" s="72">
        <f>COUNTA(B6:B24)</f>
        <v>0</v>
      </c>
      <c r="C25" s="54">
        <f t="shared" ref="C25:AF25" si="4">COUNTA(C6:C24)</f>
        <v>0</v>
      </c>
      <c r="D25" s="38">
        <f t="shared" si="4"/>
        <v>7</v>
      </c>
      <c r="E25" s="38">
        <f t="shared" si="4"/>
        <v>7</v>
      </c>
      <c r="F25" s="38">
        <f t="shared" si="4"/>
        <v>0</v>
      </c>
      <c r="G25" s="38">
        <f t="shared" si="4"/>
        <v>0</v>
      </c>
      <c r="H25" s="38">
        <f t="shared" si="4"/>
        <v>0</v>
      </c>
      <c r="I25" s="38">
        <f t="shared" si="4"/>
        <v>0</v>
      </c>
      <c r="J25" s="38">
        <f t="shared" si="4"/>
        <v>0</v>
      </c>
      <c r="K25" s="38">
        <f t="shared" si="4"/>
        <v>0</v>
      </c>
      <c r="L25" s="38">
        <f t="shared" si="4"/>
        <v>7</v>
      </c>
      <c r="M25" s="38">
        <f t="shared" si="4"/>
        <v>8</v>
      </c>
      <c r="N25" s="38">
        <f t="shared" si="4"/>
        <v>0</v>
      </c>
      <c r="O25" s="38">
        <f t="shared" si="4"/>
        <v>0</v>
      </c>
      <c r="P25" s="38">
        <f t="shared" si="4"/>
        <v>0</v>
      </c>
      <c r="Q25" s="38">
        <f t="shared" si="4"/>
        <v>0</v>
      </c>
      <c r="R25" s="38">
        <f t="shared" si="4"/>
        <v>0</v>
      </c>
      <c r="S25" s="38">
        <f t="shared" si="4"/>
        <v>6</v>
      </c>
      <c r="T25" s="38">
        <f t="shared" si="4"/>
        <v>0</v>
      </c>
      <c r="U25" s="38">
        <f t="shared" si="4"/>
        <v>0</v>
      </c>
      <c r="V25" s="38">
        <f t="shared" si="4"/>
        <v>0</v>
      </c>
      <c r="W25" s="38">
        <f t="shared" si="4"/>
        <v>0</v>
      </c>
      <c r="X25" s="38">
        <f t="shared" si="4"/>
        <v>8</v>
      </c>
      <c r="Y25" s="38">
        <f t="shared" si="4"/>
        <v>0</v>
      </c>
      <c r="Z25" s="38">
        <f t="shared" si="4"/>
        <v>6</v>
      </c>
      <c r="AA25" s="38">
        <f t="shared" si="4"/>
        <v>6</v>
      </c>
      <c r="AB25" s="38">
        <f t="shared" si="4"/>
        <v>0</v>
      </c>
      <c r="AC25" s="38">
        <f t="shared" si="4"/>
        <v>0</v>
      </c>
      <c r="AD25" s="38">
        <f t="shared" si="4"/>
        <v>0</v>
      </c>
      <c r="AE25" s="38">
        <f t="shared" si="4"/>
        <v>0</v>
      </c>
      <c r="AF25" s="49">
        <f t="shared" si="4"/>
        <v>0</v>
      </c>
      <c r="AG25" s="35">
        <f>SUM(AG6:AG24)</f>
        <v>55</v>
      </c>
      <c r="AH25" s="39"/>
    </row>
    <row r="26" spans="1:34" ht="14.25" thickTop="1">
      <c r="A26" s="92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>
      <c r="A27" s="4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</sheetData>
  <phoneticPr fontId="2"/>
  <conditionalFormatting sqref="B6:AF24">
    <cfRule type="expression" dxfId="8" priority="32" stopIfTrue="1">
      <formula>B$5=1</formula>
    </cfRule>
    <cfRule type="expression" dxfId="7" priority="33" stopIfTrue="1">
      <formula>B$5=7</formula>
    </cfRule>
  </conditionalFormatting>
  <dataValidations count="1">
    <dataValidation type="list" allowBlank="1" showInputMessage="1" showErrorMessage="1" sqref="F6:F24 M6:M24 T6:T24 AA6:AA24 D6:D24 X6:X24 E6:E24 L6:L24 S6:S24 Z6:Z24" xr:uid="{00000000-0002-0000-0B00-000000000000}">
      <formula1>$B$2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9" stopIfTrue="1" id="{E3BA73AE-D640-4EFC-B532-83FE7E60AB03}">
            <xm:f>COUNTIF(祝日リスト!$A$2:$A$21,B$4)=1</xm:f>
            <x14:dxf>
              <fill>
                <patternFill>
                  <bgColor rgb="FFFF99CC"/>
                </patternFill>
              </fill>
            </x14:dxf>
          </x14:cfRule>
          <xm:sqref>B6:AF24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theme="4" tint="-0.249977111117893"/>
  </sheetPr>
  <dimension ref="A1:AH28"/>
  <sheetViews>
    <sheetView zoomScaleNormal="100" workbookViewId="0">
      <pane xSplit="1" ySplit="5" topLeftCell="B6" activePane="bottomRight" state="frozen"/>
      <selection pane="bottomRight" activeCell="A3" sqref="A3"/>
      <selection pane="bottomLeft" activeCell="A6" sqref="A6"/>
      <selection pane="topRight" activeCell="B1" sqref="B1"/>
    </sheetView>
  </sheetViews>
  <sheetFormatPr defaultRowHeight="13.5"/>
  <cols>
    <col min="1" max="1" width="12.375" bestFit="1" customWidth="1"/>
    <col min="2" max="32" width="4.625" customWidth="1"/>
    <col min="33" max="33" width="5" customWidth="1"/>
  </cols>
  <sheetData>
    <row r="1" spans="1:34" ht="25.5" hidden="1" customHeight="1">
      <c r="A1" s="39"/>
      <c r="B1" s="40" t="s">
        <v>0</v>
      </c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>
      <c r="A2" s="41">
        <v>2023</v>
      </c>
      <c r="B2" s="102" t="s">
        <v>1</v>
      </c>
      <c r="C2" s="42"/>
      <c r="D2" s="39"/>
      <c r="E2" s="39"/>
      <c r="F2" s="39"/>
      <c r="G2" s="41"/>
      <c r="H2" s="39"/>
      <c r="I2" s="43"/>
      <c r="J2" s="44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ht="14.25" thickBot="1">
      <c r="A3" s="41">
        <v>12</v>
      </c>
      <c r="B3" s="74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4">
        <v>25</v>
      </c>
      <c r="AA3" s="74">
        <v>26</v>
      </c>
      <c r="AB3" s="74">
        <v>27</v>
      </c>
      <c r="AC3" s="74">
        <v>28</v>
      </c>
      <c r="AD3" s="74">
        <v>29</v>
      </c>
      <c r="AE3" s="74">
        <v>30</v>
      </c>
      <c r="AF3" s="74">
        <v>31</v>
      </c>
      <c r="AG3" s="39"/>
      <c r="AH3" s="39"/>
    </row>
    <row r="4" spans="1:34" ht="15" thickTop="1" thickBot="1">
      <c r="A4" s="17" t="s">
        <v>2</v>
      </c>
      <c r="B4" s="122">
        <f>DATE($A$2,$A$3,B3)</f>
        <v>45261</v>
      </c>
      <c r="C4" s="122">
        <f t="shared" ref="C4:AB4" si="0">DATE($A$2,$A$3,C3)</f>
        <v>45262</v>
      </c>
      <c r="D4" s="122">
        <f t="shared" si="0"/>
        <v>45263</v>
      </c>
      <c r="E4" s="122">
        <f t="shared" si="0"/>
        <v>45264</v>
      </c>
      <c r="F4" s="122">
        <f t="shared" si="0"/>
        <v>45265</v>
      </c>
      <c r="G4" s="122">
        <f t="shared" si="0"/>
        <v>45266</v>
      </c>
      <c r="H4" s="122">
        <f t="shared" si="0"/>
        <v>45267</v>
      </c>
      <c r="I4" s="122">
        <f t="shared" si="0"/>
        <v>45268</v>
      </c>
      <c r="J4" s="122">
        <f t="shared" si="0"/>
        <v>45269</v>
      </c>
      <c r="K4" s="122">
        <f t="shared" si="0"/>
        <v>45270</v>
      </c>
      <c r="L4" s="122">
        <f t="shared" si="0"/>
        <v>45271</v>
      </c>
      <c r="M4" s="122">
        <f t="shared" si="0"/>
        <v>45272</v>
      </c>
      <c r="N4" s="122">
        <f t="shared" si="0"/>
        <v>45273</v>
      </c>
      <c r="O4" s="122">
        <f t="shared" si="0"/>
        <v>45274</v>
      </c>
      <c r="P4" s="122">
        <f t="shared" si="0"/>
        <v>45275</v>
      </c>
      <c r="Q4" s="122">
        <f t="shared" si="0"/>
        <v>45276</v>
      </c>
      <c r="R4" s="122">
        <f t="shared" si="0"/>
        <v>45277</v>
      </c>
      <c r="S4" s="122">
        <f t="shared" si="0"/>
        <v>45278</v>
      </c>
      <c r="T4" s="122">
        <f t="shared" si="0"/>
        <v>45279</v>
      </c>
      <c r="U4" s="122">
        <f t="shared" si="0"/>
        <v>45280</v>
      </c>
      <c r="V4" s="122">
        <f t="shared" si="0"/>
        <v>45281</v>
      </c>
      <c r="W4" s="122">
        <f t="shared" si="0"/>
        <v>45282</v>
      </c>
      <c r="X4" s="122">
        <f t="shared" si="0"/>
        <v>45283</v>
      </c>
      <c r="Y4" s="122">
        <f t="shared" si="0"/>
        <v>45284</v>
      </c>
      <c r="Z4" s="122">
        <f t="shared" si="0"/>
        <v>45285</v>
      </c>
      <c r="AA4" s="122">
        <f t="shared" si="0"/>
        <v>45286</v>
      </c>
      <c r="AB4" s="122">
        <f t="shared" si="0"/>
        <v>45287</v>
      </c>
      <c r="AC4" s="122">
        <f>DATE($A$2,$A$3,AC3)</f>
        <v>45288</v>
      </c>
      <c r="AD4" s="122">
        <f>IF($A$3=2,IF(DAY(DATE($A$2,$A$3,AD3))=29,DATE($A$2,$A$3,AD3),""),DATE($A$2,$A$3,AD3))</f>
        <v>45289</v>
      </c>
      <c r="AE4" s="122">
        <f>IF($A$3&lt;&gt;2,DATE($A$2,$A$3,AE3),"")</f>
        <v>45290</v>
      </c>
      <c r="AF4" s="122">
        <f>IF($A$3=2,"",IF($A$3&lt;&gt;2,IF(OR($A$3=4,$A$3=6,$A$3=9,$A$3=11),"",DATE($A$2,$A$3,AF3))))</f>
        <v>45291</v>
      </c>
      <c r="AG4" s="84" t="s">
        <v>3</v>
      </c>
      <c r="AH4" s="39"/>
    </row>
    <row r="5" spans="1:34" ht="14.25" thickBot="1">
      <c r="A5" s="18" t="s">
        <v>4</v>
      </c>
      <c r="B5" s="88">
        <f>WEEKDAY(B4,1)</f>
        <v>6</v>
      </c>
      <c r="C5" s="85">
        <f>WEEKDAY(C4,1)</f>
        <v>7</v>
      </c>
      <c r="D5" s="85">
        <f t="shared" ref="D5:AC5" si="1">WEEKDAY(D4,1)</f>
        <v>1</v>
      </c>
      <c r="E5" s="85">
        <f t="shared" si="1"/>
        <v>2</v>
      </c>
      <c r="F5" s="85">
        <f t="shared" si="1"/>
        <v>3</v>
      </c>
      <c r="G5" s="85">
        <f t="shared" si="1"/>
        <v>4</v>
      </c>
      <c r="H5" s="85">
        <f t="shared" si="1"/>
        <v>5</v>
      </c>
      <c r="I5" s="85">
        <f t="shared" si="1"/>
        <v>6</v>
      </c>
      <c r="J5" s="85">
        <f t="shared" si="1"/>
        <v>7</v>
      </c>
      <c r="K5" s="85">
        <f t="shared" si="1"/>
        <v>1</v>
      </c>
      <c r="L5" s="85">
        <f t="shared" si="1"/>
        <v>2</v>
      </c>
      <c r="M5" s="85">
        <f t="shared" si="1"/>
        <v>3</v>
      </c>
      <c r="N5" s="85">
        <f t="shared" si="1"/>
        <v>4</v>
      </c>
      <c r="O5" s="85">
        <f t="shared" si="1"/>
        <v>5</v>
      </c>
      <c r="P5" s="85">
        <f t="shared" si="1"/>
        <v>6</v>
      </c>
      <c r="Q5" s="85">
        <f t="shared" si="1"/>
        <v>7</v>
      </c>
      <c r="R5" s="85">
        <f t="shared" si="1"/>
        <v>1</v>
      </c>
      <c r="S5" s="85">
        <f t="shared" si="1"/>
        <v>2</v>
      </c>
      <c r="T5" s="85">
        <f t="shared" si="1"/>
        <v>3</v>
      </c>
      <c r="U5" s="85">
        <f t="shared" si="1"/>
        <v>4</v>
      </c>
      <c r="V5" s="85">
        <f t="shared" si="1"/>
        <v>5</v>
      </c>
      <c r="W5" s="85">
        <f t="shared" si="1"/>
        <v>6</v>
      </c>
      <c r="X5" s="85">
        <f t="shared" si="1"/>
        <v>7</v>
      </c>
      <c r="Y5" s="85">
        <f t="shared" si="1"/>
        <v>1</v>
      </c>
      <c r="Z5" s="85">
        <f t="shared" si="1"/>
        <v>2</v>
      </c>
      <c r="AA5" s="85">
        <f t="shared" si="1"/>
        <v>3</v>
      </c>
      <c r="AB5" s="85">
        <f t="shared" si="1"/>
        <v>4</v>
      </c>
      <c r="AC5" s="85">
        <f t="shared" si="1"/>
        <v>5</v>
      </c>
      <c r="AD5" s="85">
        <f>IF(AD4="","",WEEKDAY(AD4,1))</f>
        <v>6</v>
      </c>
      <c r="AE5" s="85">
        <f t="shared" ref="AE5:AF5" si="2">IF(AE4="","",WEEKDAY(AE4,1))</f>
        <v>7</v>
      </c>
      <c r="AF5" s="86">
        <f t="shared" si="2"/>
        <v>1</v>
      </c>
      <c r="AG5" s="87" t="s">
        <v>5</v>
      </c>
      <c r="AH5" s="39"/>
    </row>
    <row r="6" spans="1:34">
      <c r="A6" s="19" t="s">
        <v>6</v>
      </c>
      <c r="B6" s="43"/>
      <c r="C6" s="104"/>
      <c r="D6" s="104"/>
      <c r="E6" s="105"/>
      <c r="F6" s="105"/>
      <c r="G6" s="105"/>
      <c r="H6" s="105"/>
      <c r="I6" s="105"/>
      <c r="J6" s="104"/>
      <c r="K6" s="104"/>
      <c r="L6" s="105"/>
      <c r="M6" s="105"/>
      <c r="N6" s="105"/>
      <c r="O6" s="105"/>
      <c r="P6" s="105"/>
      <c r="Q6" s="104"/>
      <c r="R6" s="104"/>
      <c r="S6" s="105"/>
      <c r="T6" s="105"/>
      <c r="U6" s="105"/>
      <c r="V6" s="105"/>
      <c r="W6" s="105"/>
      <c r="X6" s="104"/>
      <c r="Y6" s="104"/>
      <c r="Z6" s="105"/>
      <c r="AA6" s="105"/>
      <c r="AB6" s="105"/>
      <c r="AC6" s="105"/>
      <c r="AD6" s="105"/>
      <c r="AE6" s="104"/>
      <c r="AF6" s="117"/>
      <c r="AG6" s="50">
        <f>COUNTA(B6:AF6)</f>
        <v>0</v>
      </c>
      <c r="AH6" s="39"/>
    </row>
    <row r="7" spans="1:34">
      <c r="A7" s="20" t="s">
        <v>7</v>
      </c>
      <c r="B7" s="109"/>
      <c r="C7" s="94"/>
      <c r="D7" s="94" t="s">
        <v>1</v>
      </c>
      <c r="E7" s="106"/>
      <c r="F7" s="106"/>
      <c r="G7" s="106"/>
      <c r="H7" s="106"/>
      <c r="I7" s="106"/>
      <c r="J7" s="94"/>
      <c r="K7" s="94"/>
      <c r="L7" s="106"/>
      <c r="M7" s="106"/>
      <c r="N7" s="106"/>
      <c r="O7" s="106"/>
      <c r="P7" s="106"/>
      <c r="Q7" s="94"/>
      <c r="R7" s="94"/>
      <c r="S7" s="106"/>
      <c r="T7" s="106"/>
      <c r="U7" s="106"/>
      <c r="V7" s="106"/>
      <c r="W7" s="106"/>
      <c r="X7" s="94" t="s">
        <v>1</v>
      </c>
      <c r="Y7" s="94"/>
      <c r="Z7" s="106"/>
      <c r="AA7" s="106"/>
      <c r="AB7" s="106"/>
      <c r="AC7" s="106"/>
      <c r="AD7" s="106"/>
      <c r="AE7" s="94"/>
      <c r="AF7" s="118"/>
      <c r="AG7" s="51">
        <f t="shared" ref="AG7:AG23" si="3">COUNTA(B7:AF7)</f>
        <v>2</v>
      </c>
      <c r="AH7" s="39"/>
    </row>
    <row r="8" spans="1:34">
      <c r="A8" s="20" t="s">
        <v>9</v>
      </c>
      <c r="B8" s="109"/>
      <c r="C8" s="94" t="s">
        <v>1</v>
      </c>
      <c r="D8" s="94" t="s">
        <v>1</v>
      </c>
      <c r="E8" s="106"/>
      <c r="F8" s="106"/>
      <c r="G8" s="106"/>
      <c r="H8" s="106"/>
      <c r="I8" s="106"/>
      <c r="J8" s="94" t="s">
        <v>8</v>
      </c>
      <c r="K8" s="94" t="s">
        <v>8</v>
      </c>
      <c r="L8" s="106"/>
      <c r="M8" s="106"/>
      <c r="N8" s="106"/>
      <c r="O8" s="106"/>
      <c r="P8" s="106"/>
      <c r="Q8" s="94" t="s">
        <v>1</v>
      </c>
      <c r="R8" s="94" t="s">
        <v>1</v>
      </c>
      <c r="S8" s="106"/>
      <c r="T8" s="106"/>
      <c r="U8" s="106"/>
      <c r="V8" s="106"/>
      <c r="W8" s="106"/>
      <c r="X8" s="94" t="s">
        <v>1</v>
      </c>
      <c r="Y8" s="94" t="s">
        <v>1</v>
      </c>
      <c r="Z8" s="106"/>
      <c r="AA8" s="106"/>
      <c r="AB8" s="106"/>
      <c r="AC8" s="106"/>
      <c r="AD8" s="106"/>
      <c r="AE8" s="94" t="s">
        <v>1</v>
      </c>
      <c r="AF8" s="118" t="s">
        <v>1</v>
      </c>
      <c r="AG8" s="51">
        <f t="shared" si="3"/>
        <v>10</v>
      </c>
      <c r="AH8" s="39"/>
    </row>
    <row r="9" spans="1:34">
      <c r="A9" s="20" t="s">
        <v>10</v>
      </c>
      <c r="B9" s="109"/>
      <c r="C9" s="94" t="s">
        <v>1</v>
      </c>
      <c r="D9" s="94" t="s">
        <v>1</v>
      </c>
      <c r="E9" s="106"/>
      <c r="F9" s="106"/>
      <c r="G9" s="106"/>
      <c r="H9" s="106"/>
      <c r="I9" s="106"/>
      <c r="J9" s="94"/>
      <c r="K9" s="94" t="s">
        <v>8</v>
      </c>
      <c r="L9" s="106"/>
      <c r="M9" s="106"/>
      <c r="N9" s="106"/>
      <c r="O9" s="106"/>
      <c r="P9" s="106"/>
      <c r="Q9" s="94"/>
      <c r="R9" s="94" t="s">
        <v>1</v>
      </c>
      <c r="S9" s="106"/>
      <c r="T9" s="106"/>
      <c r="U9" s="106"/>
      <c r="V9" s="106"/>
      <c r="W9" s="106"/>
      <c r="X9" s="94"/>
      <c r="Y9" s="94" t="s">
        <v>1</v>
      </c>
      <c r="Z9" s="106"/>
      <c r="AA9" s="106"/>
      <c r="AB9" s="106"/>
      <c r="AC9" s="106"/>
      <c r="AD9" s="106"/>
      <c r="AE9" s="94" t="s">
        <v>1</v>
      </c>
      <c r="AF9" s="118" t="s">
        <v>1</v>
      </c>
      <c r="AG9" s="51">
        <f t="shared" si="3"/>
        <v>7</v>
      </c>
      <c r="AH9" s="39"/>
    </row>
    <row r="10" spans="1:34">
      <c r="A10" s="20" t="s">
        <v>11</v>
      </c>
      <c r="B10" s="109"/>
      <c r="C10" s="94"/>
      <c r="D10" s="94" t="s">
        <v>1</v>
      </c>
      <c r="E10" s="106"/>
      <c r="F10" s="106"/>
      <c r="G10" s="106"/>
      <c r="H10" s="106"/>
      <c r="I10" s="106"/>
      <c r="J10" s="94" t="s">
        <v>8</v>
      </c>
      <c r="K10" s="94" t="s">
        <v>8</v>
      </c>
      <c r="L10" s="106"/>
      <c r="M10" s="106"/>
      <c r="N10" s="106"/>
      <c r="O10" s="106"/>
      <c r="P10" s="106"/>
      <c r="Q10" s="94" t="s">
        <v>1</v>
      </c>
      <c r="R10" s="94" t="s">
        <v>1</v>
      </c>
      <c r="S10" s="106"/>
      <c r="T10" s="106"/>
      <c r="U10" s="106"/>
      <c r="V10" s="106"/>
      <c r="W10" s="106"/>
      <c r="X10" s="94" t="s">
        <v>1</v>
      </c>
      <c r="Y10" s="94" t="s">
        <v>1</v>
      </c>
      <c r="Z10" s="106"/>
      <c r="AA10" s="106"/>
      <c r="AB10" s="106"/>
      <c r="AC10" s="106"/>
      <c r="AD10" s="106"/>
      <c r="AE10" s="94" t="s">
        <v>1</v>
      </c>
      <c r="AF10" s="118" t="s">
        <v>1</v>
      </c>
      <c r="AG10" s="51">
        <f t="shared" si="3"/>
        <v>9</v>
      </c>
      <c r="AH10" s="39"/>
    </row>
    <row r="11" spans="1:34">
      <c r="A11" s="20" t="s">
        <v>12</v>
      </c>
      <c r="B11" s="109"/>
      <c r="C11" s="94"/>
      <c r="D11" s="94"/>
      <c r="E11" s="106"/>
      <c r="F11" s="106"/>
      <c r="G11" s="106"/>
      <c r="H11" s="106"/>
      <c r="I11" s="106"/>
      <c r="J11" s="94"/>
      <c r="K11" s="94"/>
      <c r="L11" s="106"/>
      <c r="M11" s="106"/>
      <c r="N11" s="106"/>
      <c r="O11" s="106"/>
      <c r="P11" s="106"/>
      <c r="Q11" s="94"/>
      <c r="R11" s="94"/>
      <c r="S11" s="106"/>
      <c r="T11" s="106"/>
      <c r="U11" s="106"/>
      <c r="V11" s="106"/>
      <c r="W11" s="106"/>
      <c r="X11" s="94"/>
      <c r="Y11" s="94"/>
      <c r="Z11" s="106"/>
      <c r="AA11" s="106"/>
      <c r="AB11" s="106"/>
      <c r="AC11" s="106"/>
      <c r="AD11" s="106"/>
      <c r="AE11" s="94"/>
      <c r="AF11" s="118"/>
      <c r="AG11" s="51">
        <f t="shared" si="3"/>
        <v>0</v>
      </c>
      <c r="AH11" s="39"/>
    </row>
    <row r="12" spans="1:34">
      <c r="A12" s="20" t="s">
        <v>13</v>
      </c>
      <c r="B12" s="109"/>
      <c r="C12" s="94" t="s">
        <v>1</v>
      </c>
      <c r="D12" s="94" t="s">
        <v>1</v>
      </c>
      <c r="E12" s="106"/>
      <c r="F12" s="106"/>
      <c r="G12" s="106"/>
      <c r="H12" s="106"/>
      <c r="I12" s="106"/>
      <c r="J12" s="94" t="s">
        <v>8</v>
      </c>
      <c r="K12" s="94"/>
      <c r="L12" s="106"/>
      <c r="M12" s="106"/>
      <c r="N12" s="106"/>
      <c r="O12" s="106"/>
      <c r="P12" s="106"/>
      <c r="Q12" s="94" t="s">
        <v>1</v>
      </c>
      <c r="R12" s="94" t="s">
        <v>1</v>
      </c>
      <c r="S12" s="106"/>
      <c r="T12" s="106"/>
      <c r="U12" s="106"/>
      <c r="V12" s="106"/>
      <c r="W12" s="106"/>
      <c r="X12" s="94" t="s">
        <v>1</v>
      </c>
      <c r="Y12" s="94" t="s">
        <v>1</v>
      </c>
      <c r="Z12" s="106"/>
      <c r="AA12" s="106"/>
      <c r="AB12" s="106"/>
      <c r="AC12" s="106"/>
      <c r="AD12" s="106"/>
      <c r="AE12" s="94" t="s">
        <v>1</v>
      </c>
      <c r="AF12" s="118" t="s">
        <v>1</v>
      </c>
      <c r="AG12" s="51">
        <f t="shared" si="3"/>
        <v>9</v>
      </c>
      <c r="AH12" s="39"/>
    </row>
    <row r="13" spans="1:34">
      <c r="A13" s="20" t="s">
        <v>14</v>
      </c>
      <c r="B13" s="109"/>
      <c r="C13" s="94"/>
      <c r="D13" s="94" t="s">
        <v>1</v>
      </c>
      <c r="E13" s="106"/>
      <c r="F13" s="106"/>
      <c r="G13" s="106"/>
      <c r="H13" s="106"/>
      <c r="I13" s="106"/>
      <c r="J13" s="94" t="s">
        <v>8</v>
      </c>
      <c r="K13" s="94" t="s">
        <v>8</v>
      </c>
      <c r="L13" s="106"/>
      <c r="M13" s="106"/>
      <c r="N13" s="106"/>
      <c r="O13" s="106"/>
      <c r="P13" s="106"/>
      <c r="Q13" s="94"/>
      <c r="R13" s="94" t="s">
        <v>1</v>
      </c>
      <c r="S13" s="106"/>
      <c r="T13" s="106"/>
      <c r="U13" s="106"/>
      <c r="V13" s="106"/>
      <c r="W13" s="106"/>
      <c r="X13" s="94" t="s">
        <v>1</v>
      </c>
      <c r="Y13" s="94"/>
      <c r="Z13" s="106"/>
      <c r="AA13" s="106"/>
      <c r="AB13" s="106"/>
      <c r="AC13" s="106"/>
      <c r="AD13" s="106"/>
      <c r="AE13" s="94"/>
      <c r="AF13" s="118" t="s">
        <v>1</v>
      </c>
      <c r="AG13" s="51">
        <f t="shared" si="3"/>
        <v>6</v>
      </c>
      <c r="AH13" s="39"/>
    </row>
    <row r="14" spans="1:34">
      <c r="A14" s="20" t="s">
        <v>15</v>
      </c>
      <c r="B14" s="109"/>
      <c r="C14" s="94"/>
      <c r="D14" s="94"/>
      <c r="E14" s="106"/>
      <c r="F14" s="106"/>
      <c r="G14" s="106"/>
      <c r="H14" s="106"/>
      <c r="I14" s="106"/>
      <c r="J14" s="94"/>
      <c r="K14" s="94"/>
      <c r="L14" s="106"/>
      <c r="M14" s="106"/>
      <c r="N14" s="106"/>
      <c r="O14" s="106"/>
      <c r="P14" s="106"/>
      <c r="Q14" s="94"/>
      <c r="R14" s="94"/>
      <c r="S14" s="106"/>
      <c r="T14" s="106"/>
      <c r="U14" s="106"/>
      <c r="V14" s="106"/>
      <c r="W14" s="106"/>
      <c r="X14" s="94"/>
      <c r="Y14" s="94"/>
      <c r="Z14" s="106"/>
      <c r="AA14" s="106"/>
      <c r="AB14" s="106"/>
      <c r="AC14" s="106"/>
      <c r="AD14" s="106"/>
      <c r="AE14" s="94"/>
      <c r="AF14" s="118"/>
      <c r="AG14" s="51">
        <f t="shared" si="3"/>
        <v>0</v>
      </c>
      <c r="AH14" s="39"/>
    </row>
    <row r="15" spans="1:34">
      <c r="A15" s="20" t="s">
        <v>16</v>
      </c>
      <c r="B15" s="109"/>
      <c r="C15" s="94"/>
      <c r="D15" s="94"/>
      <c r="E15" s="106"/>
      <c r="F15" s="106"/>
      <c r="G15" s="106"/>
      <c r="H15" s="106"/>
      <c r="I15" s="106"/>
      <c r="J15" s="94"/>
      <c r="K15" s="94"/>
      <c r="L15" s="106"/>
      <c r="M15" s="106"/>
      <c r="N15" s="106"/>
      <c r="O15" s="106"/>
      <c r="P15" s="106"/>
      <c r="Q15" s="94"/>
      <c r="R15" s="94"/>
      <c r="S15" s="106"/>
      <c r="T15" s="106"/>
      <c r="U15" s="106"/>
      <c r="V15" s="106"/>
      <c r="W15" s="106"/>
      <c r="X15" s="94"/>
      <c r="Y15" s="94"/>
      <c r="Z15" s="106"/>
      <c r="AA15" s="106"/>
      <c r="AB15" s="106"/>
      <c r="AC15" s="106"/>
      <c r="AD15" s="106"/>
      <c r="AE15" s="94"/>
      <c r="AF15" s="118"/>
      <c r="AG15" s="51">
        <f t="shared" si="3"/>
        <v>0</v>
      </c>
      <c r="AH15" s="39"/>
    </row>
    <row r="16" spans="1:34">
      <c r="A16" s="20" t="s">
        <v>17</v>
      </c>
      <c r="B16" s="109"/>
      <c r="C16" s="94"/>
      <c r="D16" s="94"/>
      <c r="E16" s="106"/>
      <c r="F16" s="106"/>
      <c r="G16" s="106"/>
      <c r="H16" s="106"/>
      <c r="I16" s="106"/>
      <c r="J16" s="94"/>
      <c r="K16" s="94"/>
      <c r="L16" s="106"/>
      <c r="M16" s="106"/>
      <c r="N16" s="106"/>
      <c r="O16" s="106"/>
      <c r="P16" s="106"/>
      <c r="Q16" s="94"/>
      <c r="R16" s="94"/>
      <c r="S16" s="106"/>
      <c r="T16" s="106"/>
      <c r="U16" s="106"/>
      <c r="V16" s="106"/>
      <c r="W16" s="106"/>
      <c r="X16" s="94"/>
      <c r="Y16" s="94"/>
      <c r="Z16" s="106"/>
      <c r="AA16" s="106"/>
      <c r="AB16" s="106"/>
      <c r="AC16" s="106"/>
      <c r="AD16" s="106"/>
      <c r="AE16" s="94"/>
      <c r="AF16" s="118"/>
      <c r="AG16" s="51">
        <f t="shared" si="3"/>
        <v>0</v>
      </c>
      <c r="AH16" s="39"/>
    </row>
    <row r="17" spans="1:34">
      <c r="A17" s="20" t="s">
        <v>18</v>
      </c>
      <c r="B17" s="109"/>
      <c r="C17" s="94"/>
      <c r="D17" s="94"/>
      <c r="E17" s="106"/>
      <c r="F17" s="106"/>
      <c r="G17" s="106"/>
      <c r="H17" s="106"/>
      <c r="I17" s="106"/>
      <c r="J17" s="94"/>
      <c r="K17" s="94"/>
      <c r="L17" s="106"/>
      <c r="M17" s="106"/>
      <c r="N17" s="106"/>
      <c r="O17" s="106"/>
      <c r="P17" s="106"/>
      <c r="Q17" s="94"/>
      <c r="R17" s="94"/>
      <c r="S17" s="106"/>
      <c r="T17" s="106"/>
      <c r="U17" s="106"/>
      <c r="V17" s="106"/>
      <c r="W17" s="106"/>
      <c r="X17" s="94"/>
      <c r="Y17" s="94"/>
      <c r="Z17" s="106"/>
      <c r="AA17" s="106"/>
      <c r="AB17" s="106"/>
      <c r="AC17" s="106"/>
      <c r="AD17" s="106"/>
      <c r="AE17" s="94"/>
      <c r="AF17" s="118"/>
      <c r="AG17" s="51">
        <f t="shared" si="3"/>
        <v>0</v>
      </c>
      <c r="AH17" s="39"/>
    </row>
    <row r="18" spans="1:34">
      <c r="A18" s="20" t="s">
        <v>19</v>
      </c>
      <c r="B18" s="109"/>
      <c r="C18" s="94"/>
      <c r="D18" s="94" t="s">
        <v>1</v>
      </c>
      <c r="E18" s="106"/>
      <c r="F18" s="106"/>
      <c r="G18" s="106"/>
      <c r="H18" s="106"/>
      <c r="I18" s="106"/>
      <c r="J18" s="94"/>
      <c r="K18" s="94"/>
      <c r="L18" s="106"/>
      <c r="M18" s="106"/>
      <c r="N18" s="106"/>
      <c r="O18" s="106"/>
      <c r="P18" s="106"/>
      <c r="Q18" s="94"/>
      <c r="R18" s="94"/>
      <c r="S18" s="106"/>
      <c r="T18" s="106"/>
      <c r="U18" s="106"/>
      <c r="V18" s="106"/>
      <c r="W18" s="106"/>
      <c r="X18" s="94"/>
      <c r="Y18" s="94" t="s">
        <v>1</v>
      </c>
      <c r="Z18" s="106"/>
      <c r="AA18" s="106"/>
      <c r="AB18" s="106"/>
      <c r="AC18" s="106"/>
      <c r="AD18" s="106"/>
      <c r="AE18" s="94"/>
      <c r="AF18" s="118" t="s">
        <v>1</v>
      </c>
      <c r="AG18" s="51">
        <f t="shared" si="3"/>
        <v>3</v>
      </c>
      <c r="AH18" s="39"/>
    </row>
    <row r="19" spans="1:34">
      <c r="A19" s="20" t="s">
        <v>20</v>
      </c>
      <c r="B19" s="109"/>
      <c r="C19" s="94" t="s">
        <v>1</v>
      </c>
      <c r="D19" s="94" t="s">
        <v>1</v>
      </c>
      <c r="E19" s="106"/>
      <c r="F19" s="106"/>
      <c r="G19" s="106"/>
      <c r="H19" s="106"/>
      <c r="I19" s="106"/>
      <c r="J19" s="94"/>
      <c r="K19" s="94"/>
      <c r="L19" s="106"/>
      <c r="M19" s="106"/>
      <c r="N19" s="106"/>
      <c r="O19" s="106"/>
      <c r="P19" s="106"/>
      <c r="Q19" s="94"/>
      <c r="R19" s="94" t="s">
        <v>1</v>
      </c>
      <c r="S19" s="106"/>
      <c r="T19" s="106"/>
      <c r="U19" s="106"/>
      <c r="V19" s="106"/>
      <c r="W19" s="106"/>
      <c r="X19" s="94"/>
      <c r="Y19" s="94" t="s">
        <v>1</v>
      </c>
      <c r="Z19" s="106"/>
      <c r="AA19" s="106"/>
      <c r="AB19" s="106"/>
      <c r="AC19" s="106"/>
      <c r="AD19" s="106"/>
      <c r="AE19" s="94" t="s">
        <v>1</v>
      </c>
      <c r="AF19" s="118" t="s">
        <v>1</v>
      </c>
      <c r="AG19" s="51">
        <f t="shared" si="3"/>
        <v>6</v>
      </c>
      <c r="AH19" s="39"/>
    </row>
    <row r="20" spans="1:34">
      <c r="A20" s="20" t="s">
        <v>21</v>
      </c>
      <c r="B20" s="109"/>
      <c r="C20" s="94"/>
      <c r="D20" s="94"/>
      <c r="E20" s="106"/>
      <c r="F20" s="106"/>
      <c r="G20" s="106"/>
      <c r="H20" s="106"/>
      <c r="I20" s="106"/>
      <c r="J20" s="94"/>
      <c r="K20" s="94"/>
      <c r="L20" s="106"/>
      <c r="M20" s="106"/>
      <c r="N20" s="106"/>
      <c r="O20" s="106"/>
      <c r="P20" s="106"/>
      <c r="Q20" s="94"/>
      <c r="R20" s="94"/>
      <c r="S20" s="106"/>
      <c r="T20" s="106"/>
      <c r="U20" s="106"/>
      <c r="V20" s="106"/>
      <c r="W20" s="106"/>
      <c r="X20" s="94"/>
      <c r="Y20" s="94"/>
      <c r="Z20" s="106"/>
      <c r="AA20" s="106"/>
      <c r="AB20" s="106"/>
      <c r="AC20" s="106"/>
      <c r="AD20" s="106"/>
      <c r="AE20" s="94"/>
      <c r="AF20" s="118"/>
      <c r="AG20" s="51">
        <f t="shared" si="3"/>
        <v>0</v>
      </c>
      <c r="AH20" s="39"/>
    </row>
    <row r="21" spans="1:34">
      <c r="A21" s="20" t="s">
        <v>22</v>
      </c>
      <c r="B21" s="109"/>
      <c r="C21" s="94"/>
      <c r="D21" s="94"/>
      <c r="E21" s="106"/>
      <c r="F21" s="106"/>
      <c r="G21" s="106"/>
      <c r="H21" s="106"/>
      <c r="I21" s="106"/>
      <c r="J21" s="94" t="s">
        <v>8</v>
      </c>
      <c r="K21" s="94" t="s">
        <v>8</v>
      </c>
      <c r="L21" s="106"/>
      <c r="M21" s="106"/>
      <c r="N21" s="106"/>
      <c r="O21" s="106"/>
      <c r="P21" s="106"/>
      <c r="Q21" s="94"/>
      <c r="R21" s="94" t="s">
        <v>1</v>
      </c>
      <c r="S21" s="106"/>
      <c r="T21" s="106"/>
      <c r="U21" s="106"/>
      <c r="V21" s="106"/>
      <c r="W21" s="106"/>
      <c r="X21" s="94"/>
      <c r="Y21" s="94" t="s">
        <v>1</v>
      </c>
      <c r="Z21" s="106"/>
      <c r="AA21" s="106"/>
      <c r="AB21" s="106"/>
      <c r="AC21" s="106"/>
      <c r="AD21" s="106"/>
      <c r="AE21" s="94" t="s">
        <v>1</v>
      </c>
      <c r="AF21" s="118" t="s">
        <v>1</v>
      </c>
      <c r="AG21" s="51">
        <f t="shared" si="3"/>
        <v>6</v>
      </c>
      <c r="AH21" s="39"/>
    </row>
    <row r="22" spans="1:34">
      <c r="A22" s="20" t="s">
        <v>23</v>
      </c>
      <c r="B22" s="109"/>
      <c r="C22" s="94"/>
      <c r="D22" s="94"/>
      <c r="E22" s="106"/>
      <c r="F22" s="106"/>
      <c r="G22" s="106"/>
      <c r="H22" s="106"/>
      <c r="I22" s="106"/>
      <c r="J22" s="94"/>
      <c r="K22" s="94"/>
      <c r="L22" s="106"/>
      <c r="M22" s="106"/>
      <c r="N22" s="106"/>
      <c r="O22" s="106"/>
      <c r="P22" s="106"/>
      <c r="Q22" s="94"/>
      <c r="R22" s="94"/>
      <c r="S22" s="106"/>
      <c r="T22" s="106"/>
      <c r="U22" s="106"/>
      <c r="V22" s="106"/>
      <c r="W22" s="106"/>
      <c r="X22" s="94"/>
      <c r="Y22" s="94"/>
      <c r="Z22" s="106"/>
      <c r="AA22" s="106"/>
      <c r="AB22" s="106"/>
      <c r="AC22" s="106"/>
      <c r="AD22" s="106"/>
      <c r="AE22" s="94"/>
      <c r="AF22" s="118"/>
      <c r="AG22" s="51">
        <f t="shared" si="3"/>
        <v>0</v>
      </c>
      <c r="AH22" s="39"/>
    </row>
    <row r="23" spans="1:34">
      <c r="A23" s="20" t="s">
        <v>24</v>
      </c>
      <c r="B23" s="109"/>
      <c r="C23" s="94"/>
      <c r="D23" s="94"/>
      <c r="E23" s="106"/>
      <c r="F23" s="106"/>
      <c r="G23" s="106"/>
      <c r="H23" s="106"/>
      <c r="I23" s="106"/>
      <c r="J23" s="94" t="s">
        <v>8</v>
      </c>
      <c r="K23" s="94" t="s">
        <v>8</v>
      </c>
      <c r="L23" s="106"/>
      <c r="M23" s="106"/>
      <c r="N23" s="106"/>
      <c r="O23" s="106"/>
      <c r="P23" s="106"/>
      <c r="Q23" s="94"/>
      <c r="R23" s="94" t="s">
        <v>1</v>
      </c>
      <c r="S23" s="106"/>
      <c r="T23" s="106"/>
      <c r="U23" s="106"/>
      <c r="V23" s="106"/>
      <c r="W23" s="106"/>
      <c r="X23" s="94" t="s">
        <v>1</v>
      </c>
      <c r="Y23" s="94" t="s">
        <v>1</v>
      </c>
      <c r="Z23" s="106"/>
      <c r="AA23" s="106"/>
      <c r="AB23" s="106"/>
      <c r="AC23" s="106"/>
      <c r="AD23" s="106"/>
      <c r="AE23" s="94" t="s">
        <v>1</v>
      </c>
      <c r="AF23" s="118" t="s">
        <v>1</v>
      </c>
      <c r="AG23" s="51">
        <f t="shared" si="3"/>
        <v>7</v>
      </c>
      <c r="AH23" s="39"/>
    </row>
    <row r="24" spans="1:34" ht="14.25" thickBot="1">
      <c r="A24" s="21" t="s">
        <v>25</v>
      </c>
      <c r="B24" s="110"/>
      <c r="C24" s="95"/>
      <c r="D24" s="95"/>
      <c r="E24" s="107"/>
      <c r="F24" s="107"/>
      <c r="G24" s="107"/>
      <c r="H24" s="107"/>
      <c r="I24" s="107"/>
      <c r="J24" s="95"/>
      <c r="K24" s="95"/>
      <c r="L24" s="107"/>
      <c r="M24" s="107"/>
      <c r="N24" s="107"/>
      <c r="O24" s="108"/>
      <c r="P24" s="43"/>
      <c r="Q24" s="95"/>
      <c r="R24" s="94"/>
      <c r="S24" s="107"/>
      <c r="T24" s="107"/>
      <c r="U24" s="107"/>
      <c r="V24" s="107"/>
      <c r="W24" s="107"/>
      <c r="X24" s="95"/>
      <c r="Y24" s="95"/>
      <c r="Z24" s="107"/>
      <c r="AA24" s="107"/>
      <c r="AB24" s="107"/>
      <c r="AC24" s="107"/>
      <c r="AD24" s="107"/>
      <c r="AE24" s="95"/>
      <c r="AF24" s="119"/>
      <c r="AG24" s="52">
        <f>COUNTA(B24:AF24)</f>
        <v>0</v>
      </c>
      <c r="AH24" s="39"/>
    </row>
    <row r="25" spans="1:34" ht="14.25" thickBot="1">
      <c r="A25" s="22" t="s">
        <v>26</v>
      </c>
      <c r="B25" s="72">
        <f>COUNTA(B6:B24)</f>
        <v>0</v>
      </c>
      <c r="C25" s="54">
        <f t="shared" ref="C25:AF25" si="4">COUNTA(C6:C24)</f>
        <v>4</v>
      </c>
      <c r="D25" s="55">
        <f t="shared" si="4"/>
        <v>8</v>
      </c>
      <c r="E25" s="55">
        <f t="shared" si="4"/>
        <v>0</v>
      </c>
      <c r="F25" s="55">
        <f t="shared" si="4"/>
        <v>0</v>
      </c>
      <c r="G25" s="55">
        <f t="shared" si="4"/>
        <v>0</v>
      </c>
      <c r="H25" s="55">
        <f t="shared" si="4"/>
        <v>0</v>
      </c>
      <c r="I25" s="55">
        <f t="shared" si="4"/>
        <v>0</v>
      </c>
      <c r="J25" s="55">
        <f t="shared" si="4"/>
        <v>6</v>
      </c>
      <c r="K25" s="55">
        <f t="shared" si="4"/>
        <v>6</v>
      </c>
      <c r="L25" s="55">
        <f t="shared" si="4"/>
        <v>0</v>
      </c>
      <c r="M25" s="55">
        <f t="shared" si="4"/>
        <v>0</v>
      </c>
      <c r="N25" s="55">
        <f t="shared" si="4"/>
        <v>0</v>
      </c>
      <c r="O25" s="55">
        <f t="shared" si="4"/>
        <v>0</v>
      </c>
      <c r="P25" s="55">
        <f t="shared" si="4"/>
        <v>0</v>
      </c>
      <c r="Q25" s="55">
        <f t="shared" si="4"/>
        <v>3</v>
      </c>
      <c r="R25" s="55">
        <f t="shared" si="4"/>
        <v>8</v>
      </c>
      <c r="S25" s="55">
        <f t="shared" si="4"/>
        <v>0</v>
      </c>
      <c r="T25" s="55">
        <f t="shared" si="4"/>
        <v>0</v>
      </c>
      <c r="U25" s="55">
        <f t="shared" si="4"/>
        <v>0</v>
      </c>
      <c r="V25" s="55">
        <f t="shared" si="4"/>
        <v>0</v>
      </c>
      <c r="W25" s="55">
        <f t="shared" si="4"/>
        <v>0</v>
      </c>
      <c r="X25" s="55">
        <f t="shared" si="4"/>
        <v>6</v>
      </c>
      <c r="Y25" s="55">
        <f t="shared" si="4"/>
        <v>8</v>
      </c>
      <c r="Z25" s="55">
        <f t="shared" si="4"/>
        <v>0</v>
      </c>
      <c r="AA25" s="55">
        <f t="shared" si="4"/>
        <v>0</v>
      </c>
      <c r="AB25" s="55">
        <f t="shared" si="4"/>
        <v>0</v>
      </c>
      <c r="AC25" s="55">
        <f t="shared" si="4"/>
        <v>0</v>
      </c>
      <c r="AD25" s="55">
        <f t="shared" si="4"/>
        <v>0</v>
      </c>
      <c r="AE25" s="55">
        <f t="shared" si="4"/>
        <v>7</v>
      </c>
      <c r="AF25" s="56">
        <f t="shared" si="4"/>
        <v>9</v>
      </c>
      <c r="AG25" s="53">
        <f>SUM(AG6:AG24)</f>
        <v>65</v>
      </c>
      <c r="AH25" s="39"/>
    </row>
    <row r="26" spans="1:34" ht="14.25" thickTop="1">
      <c r="A26" s="92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>
      <c r="A27" s="4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</sheetData>
  <phoneticPr fontId="2"/>
  <conditionalFormatting sqref="B6:AF24">
    <cfRule type="expression" dxfId="5" priority="35" stopIfTrue="1">
      <formula>B$5=1</formula>
    </cfRule>
    <cfRule type="expression" dxfId="4" priority="36" stopIfTrue="1">
      <formula>B$5=7</formula>
    </cfRule>
  </conditionalFormatting>
  <dataValidations count="1">
    <dataValidation type="list" allowBlank="1" showInputMessage="1" showErrorMessage="1" sqref="X6:Y24 Q6:R24 C6:D24 J6:K24 AE6:AF24" xr:uid="{00000000-0002-0000-0C00-000000000000}">
      <formula1>$B$2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0" stopIfTrue="1" id="{99910643-50FD-40EC-8777-DFB31C6B2CEB}">
            <xm:f>COUNTIF(祝日リスト!$A$2:$A$21,B$4)=1</xm:f>
            <x14:dxf>
              <fill>
                <patternFill>
                  <bgColor rgb="FFFF99CC"/>
                </patternFill>
              </fill>
            </x14:dxf>
          </x14:cfRule>
          <xm:sqref>B6:AF24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rgb="FFFFFF00"/>
  </sheetPr>
  <dimension ref="A1:AH29"/>
  <sheetViews>
    <sheetView tabSelected="1" zoomScaleNormal="100" workbookViewId="0">
      <pane xSplit="1" ySplit="5" topLeftCell="AA11" activePane="bottomRight" state="frozen"/>
      <selection pane="bottomRight" activeCell="AC24" sqref="AC24"/>
      <selection pane="bottomLeft"/>
      <selection pane="topRight"/>
    </sheetView>
  </sheetViews>
  <sheetFormatPr defaultRowHeight="13.5"/>
  <cols>
    <col min="1" max="1" width="12.375" bestFit="1" customWidth="1"/>
    <col min="2" max="32" width="4.625" customWidth="1"/>
    <col min="33" max="33" width="5" customWidth="1"/>
  </cols>
  <sheetData>
    <row r="1" spans="1:34" ht="25.5" hidden="1" customHeight="1">
      <c r="A1" s="39"/>
      <c r="B1" s="40" t="s">
        <v>0</v>
      </c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>
      <c r="A2" s="41">
        <v>2024</v>
      </c>
      <c r="B2" s="102" t="s">
        <v>1</v>
      </c>
      <c r="C2" s="42"/>
      <c r="D2" s="39"/>
      <c r="E2" s="39"/>
      <c r="F2" s="39"/>
      <c r="G2" s="41"/>
      <c r="H2" s="39"/>
      <c r="I2" s="43"/>
      <c r="J2" s="44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ht="14.25" thickBot="1">
      <c r="A3" s="41">
        <v>1</v>
      </c>
      <c r="B3" s="74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4">
        <v>25</v>
      </c>
      <c r="AA3" s="74">
        <v>26</v>
      </c>
      <c r="AB3" s="74">
        <v>27</v>
      </c>
      <c r="AC3" s="74">
        <v>28</v>
      </c>
      <c r="AD3" s="74">
        <v>29</v>
      </c>
      <c r="AE3" s="74">
        <v>30</v>
      </c>
      <c r="AF3" s="74">
        <v>31</v>
      </c>
      <c r="AG3" s="39"/>
      <c r="AH3" s="39"/>
    </row>
    <row r="4" spans="1:34" ht="15" thickTop="1" thickBot="1">
      <c r="A4" s="23" t="s">
        <v>2</v>
      </c>
      <c r="B4" s="122">
        <f>DATE($A$2,$A$3,B3)</f>
        <v>45292</v>
      </c>
      <c r="C4" s="122">
        <f t="shared" ref="C4:AB4" si="0">DATE($A$2,$A$3,C3)</f>
        <v>45293</v>
      </c>
      <c r="D4" s="121">
        <f t="shared" si="0"/>
        <v>45294</v>
      </c>
      <c r="E4" s="121">
        <f t="shared" si="0"/>
        <v>45295</v>
      </c>
      <c r="F4" s="121">
        <f t="shared" si="0"/>
        <v>45296</v>
      </c>
      <c r="G4" s="121">
        <f t="shared" si="0"/>
        <v>45297</v>
      </c>
      <c r="H4" s="121">
        <f t="shared" si="0"/>
        <v>45298</v>
      </c>
      <c r="I4" s="121">
        <f t="shared" si="0"/>
        <v>45299</v>
      </c>
      <c r="J4" s="121">
        <f t="shared" si="0"/>
        <v>45300</v>
      </c>
      <c r="K4" s="121">
        <f t="shared" si="0"/>
        <v>45301</v>
      </c>
      <c r="L4" s="121">
        <f t="shared" si="0"/>
        <v>45302</v>
      </c>
      <c r="M4" s="121">
        <f t="shared" si="0"/>
        <v>45303</v>
      </c>
      <c r="N4" s="121">
        <f t="shared" si="0"/>
        <v>45304</v>
      </c>
      <c r="O4" s="121">
        <f t="shared" si="0"/>
        <v>45305</v>
      </c>
      <c r="P4" s="121">
        <f t="shared" si="0"/>
        <v>45306</v>
      </c>
      <c r="Q4" s="121">
        <f t="shared" si="0"/>
        <v>45307</v>
      </c>
      <c r="R4" s="121">
        <f t="shared" si="0"/>
        <v>45308</v>
      </c>
      <c r="S4" s="121">
        <f t="shared" si="0"/>
        <v>45309</v>
      </c>
      <c r="T4" s="121">
        <f t="shared" si="0"/>
        <v>45310</v>
      </c>
      <c r="U4" s="121">
        <f t="shared" si="0"/>
        <v>45311</v>
      </c>
      <c r="V4" s="121">
        <f t="shared" si="0"/>
        <v>45312</v>
      </c>
      <c r="W4" s="121">
        <f t="shared" si="0"/>
        <v>45313</v>
      </c>
      <c r="X4" s="121">
        <f t="shared" si="0"/>
        <v>45314</v>
      </c>
      <c r="Y4" s="121">
        <f t="shared" si="0"/>
        <v>45315</v>
      </c>
      <c r="Z4" s="121">
        <f t="shared" si="0"/>
        <v>45316</v>
      </c>
      <c r="AA4" s="121">
        <f t="shared" si="0"/>
        <v>45317</v>
      </c>
      <c r="AB4" s="121">
        <f t="shared" si="0"/>
        <v>45318</v>
      </c>
      <c r="AC4" s="121">
        <f>DATE($A$2,$A$3,AC3)</f>
        <v>45319</v>
      </c>
      <c r="AD4" s="121">
        <f>IF($A$3=2,IF(DAY(DATE($A$2,$A$3,AD3))=29,DATE($A$2,$A$3,AD3),""),DATE($A$2,$A$3,AD3))</f>
        <v>45320</v>
      </c>
      <c r="AE4" s="121">
        <f>IF($A$3&lt;&gt;2,DATE($A$2,$A$3,AE3),"")</f>
        <v>45321</v>
      </c>
      <c r="AF4" s="121">
        <f>IF($A$3=2,"",IF($A$3&lt;&gt;2,IF(OR($A$3=4,$A$3=6,$A$3=9,$A$3=11),"",DATE($A$2,$A$3,AF3))))</f>
        <v>45322</v>
      </c>
      <c r="AG4" s="81" t="s">
        <v>3</v>
      </c>
      <c r="AH4" s="39"/>
    </row>
    <row r="5" spans="1:34" ht="14.25" thickBot="1">
      <c r="A5" s="24" t="s">
        <v>4</v>
      </c>
      <c r="B5" s="88">
        <f>WEEKDAY(B4,1)</f>
        <v>2</v>
      </c>
      <c r="C5" s="85">
        <f>WEEKDAY(C4,1)</f>
        <v>3</v>
      </c>
      <c r="D5" s="80">
        <f t="shared" ref="D5:AC5" si="1">WEEKDAY(D4,1)</f>
        <v>4</v>
      </c>
      <c r="E5" s="80">
        <f t="shared" si="1"/>
        <v>5</v>
      </c>
      <c r="F5" s="80">
        <f t="shared" si="1"/>
        <v>6</v>
      </c>
      <c r="G5" s="80">
        <f t="shared" si="1"/>
        <v>7</v>
      </c>
      <c r="H5" s="80">
        <f t="shared" si="1"/>
        <v>1</v>
      </c>
      <c r="I5" s="80">
        <f t="shared" si="1"/>
        <v>2</v>
      </c>
      <c r="J5" s="80">
        <f t="shared" si="1"/>
        <v>3</v>
      </c>
      <c r="K5" s="80">
        <f t="shared" si="1"/>
        <v>4</v>
      </c>
      <c r="L5" s="80">
        <f t="shared" si="1"/>
        <v>5</v>
      </c>
      <c r="M5" s="80">
        <f t="shared" si="1"/>
        <v>6</v>
      </c>
      <c r="N5" s="80">
        <f t="shared" si="1"/>
        <v>7</v>
      </c>
      <c r="O5" s="80">
        <f t="shared" si="1"/>
        <v>1</v>
      </c>
      <c r="P5" s="80">
        <f t="shared" si="1"/>
        <v>2</v>
      </c>
      <c r="Q5" s="80">
        <f t="shared" si="1"/>
        <v>3</v>
      </c>
      <c r="R5" s="80">
        <f t="shared" si="1"/>
        <v>4</v>
      </c>
      <c r="S5" s="80">
        <f t="shared" si="1"/>
        <v>5</v>
      </c>
      <c r="T5" s="80">
        <f t="shared" si="1"/>
        <v>6</v>
      </c>
      <c r="U5" s="80">
        <f t="shared" si="1"/>
        <v>7</v>
      </c>
      <c r="V5" s="80">
        <f t="shared" si="1"/>
        <v>1</v>
      </c>
      <c r="W5" s="80">
        <f t="shared" si="1"/>
        <v>2</v>
      </c>
      <c r="X5" s="80">
        <f t="shared" si="1"/>
        <v>3</v>
      </c>
      <c r="Y5" s="80">
        <f t="shared" si="1"/>
        <v>4</v>
      </c>
      <c r="Z5" s="80">
        <f t="shared" si="1"/>
        <v>5</v>
      </c>
      <c r="AA5" s="80">
        <f t="shared" si="1"/>
        <v>6</v>
      </c>
      <c r="AB5" s="80">
        <f t="shared" si="1"/>
        <v>7</v>
      </c>
      <c r="AC5" s="80">
        <f t="shared" si="1"/>
        <v>1</v>
      </c>
      <c r="AD5" s="80">
        <f>IF(AD4="","",WEEKDAY(AD4,1))</f>
        <v>2</v>
      </c>
      <c r="AE5" s="80">
        <f t="shared" ref="AE5:AF5" si="2">IF(AE4="","",WEEKDAY(AE4,1))</f>
        <v>3</v>
      </c>
      <c r="AF5" s="82">
        <f t="shared" si="2"/>
        <v>4</v>
      </c>
      <c r="AG5" s="83" t="s">
        <v>5</v>
      </c>
      <c r="AH5" s="39"/>
    </row>
    <row r="6" spans="1:34">
      <c r="A6" s="25" t="s">
        <v>6</v>
      </c>
      <c r="B6" s="114"/>
      <c r="C6" s="104" t="s">
        <v>1</v>
      </c>
      <c r="D6" s="104"/>
      <c r="E6" s="105"/>
      <c r="F6" s="105"/>
      <c r="G6" s="104"/>
      <c r="H6" s="104"/>
      <c r="I6" s="104"/>
      <c r="J6" s="105"/>
      <c r="K6" s="105"/>
      <c r="L6" s="105"/>
      <c r="M6" s="105"/>
      <c r="N6" s="104"/>
      <c r="O6" s="104"/>
      <c r="P6" s="105"/>
      <c r="Q6" s="105"/>
      <c r="R6" s="105"/>
      <c r="S6" s="105"/>
      <c r="T6" s="105"/>
      <c r="U6" s="104"/>
      <c r="V6" s="104"/>
      <c r="W6" s="105"/>
      <c r="X6" s="105"/>
      <c r="Y6" s="105"/>
      <c r="Z6" s="105"/>
      <c r="AA6" s="105"/>
      <c r="AB6" s="104"/>
      <c r="AC6" s="104"/>
      <c r="AD6" s="105"/>
      <c r="AE6" s="105"/>
      <c r="AF6" s="45"/>
      <c r="AG6" s="32">
        <f>COUNTA(B6:AF6)</f>
        <v>1</v>
      </c>
      <c r="AH6" s="39"/>
    </row>
    <row r="7" spans="1:34">
      <c r="A7" s="26" t="s">
        <v>7</v>
      </c>
      <c r="B7" s="115" t="s">
        <v>8</v>
      </c>
      <c r="C7" s="94" t="s">
        <v>1</v>
      </c>
      <c r="D7" s="94"/>
      <c r="E7" s="106"/>
      <c r="F7" s="106"/>
      <c r="G7" s="94"/>
      <c r="H7" s="94"/>
      <c r="I7" s="94"/>
      <c r="J7" s="106"/>
      <c r="K7" s="106"/>
      <c r="L7" s="106"/>
      <c r="M7" s="106"/>
      <c r="N7" s="94"/>
      <c r="O7" s="94"/>
      <c r="P7" s="106"/>
      <c r="Q7" s="106"/>
      <c r="R7" s="106"/>
      <c r="S7" s="106"/>
      <c r="T7" s="106"/>
      <c r="U7" s="94"/>
      <c r="V7" s="94"/>
      <c r="W7" s="106"/>
      <c r="X7" s="106"/>
      <c r="Y7" s="106"/>
      <c r="Z7" s="106"/>
      <c r="AA7" s="106"/>
      <c r="AB7" s="94" t="s">
        <v>8</v>
      </c>
      <c r="AC7" s="94"/>
      <c r="AD7" s="106"/>
      <c r="AE7" s="106"/>
      <c r="AF7" s="47"/>
      <c r="AG7" s="33">
        <f t="shared" ref="AG7:AG23" si="3">COUNTA(B7:AF7)</f>
        <v>3</v>
      </c>
      <c r="AH7" s="39"/>
    </row>
    <row r="8" spans="1:34">
      <c r="A8" s="26" t="s">
        <v>9</v>
      </c>
      <c r="B8" s="115" t="s">
        <v>8</v>
      </c>
      <c r="C8" s="94" t="s">
        <v>1</v>
      </c>
      <c r="D8" s="94" t="s">
        <v>8</v>
      </c>
      <c r="E8" s="106"/>
      <c r="F8" s="106"/>
      <c r="G8" s="94" t="s">
        <v>8</v>
      </c>
      <c r="H8" s="94" t="s">
        <v>8</v>
      </c>
      <c r="I8" s="94" t="s">
        <v>8</v>
      </c>
      <c r="J8" s="106"/>
      <c r="K8" s="106"/>
      <c r="L8" s="106"/>
      <c r="M8" s="106"/>
      <c r="N8" s="94" t="s">
        <v>8</v>
      </c>
      <c r="O8" s="94" t="s">
        <v>8</v>
      </c>
      <c r="P8" s="106"/>
      <c r="Q8" s="106"/>
      <c r="R8" s="106"/>
      <c r="S8" s="106"/>
      <c r="T8" s="106"/>
      <c r="U8" s="94" t="s">
        <v>8</v>
      </c>
      <c r="V8" s="94"/>
      <c r="W8" s="106"/>
      <c r="X8" s="106"/>
      <c r="Y8" s="106"/>
      <c r="Z8" s="106"/>
      <c r="AA8" s="106"/>
      <c r="AB8" s="94" t="s">
        <v>8</v>
      </c>
      <c r="AC8" s="94" t="s">
        <v>8</v>
      </c>
      <c r="AD8" s="106"/>
      <c r="AE8" s="106"/>
      <c r="AF8" s="47"/>
      <c r="AG8" s="33">
        <f t="shared" si="3"/>
        <v>11</v>
      </c>
      <c r="AH8" s="39"/>
    </row>
    <row r="9" spans="1:34">
      <c r="A9" s="26" t="s">
        <v>10</v>
      </c>
      <c r="B9" s="115" t="s">
        <v>8</v>
      </c>
      <c r="C9" s="94" t="s">
        <v>1</v>
      </c>
      <c r="D9" s="94"/>
      <c r="E9" s="106"/>
      <c r="F9" s="106"/>
      <c r="G9" s="94"/>
      <c r="H9" s="94" t="s">
        <v>8</v>
      </c>
      <c r="I9" s="94" t="s">
        <v>8</v>
      </c>
      <c r="J9" s="106"/>
      <c r="K9" s="106"/>
      <c r="L9" s="106"/>
      <c r="M9" s="106"/>
      <c r="N9" s="94"/>
      <c r="O9" s="94" t="s">
        <v>8</v>
      </c>
      <c r="P9" s="106"/>
      <c r="Q9" s="106"/>
      <c r="R9" s="106"/>
      <c r="S9" s="106"/>
      <c r="T9" s="106"/>
      <c r="U9" s="94"/>
      <c r="V9" s="94"/>
      <c r="W9" s="106"/>
      <c r="X9" s="106"/>
      <c r="Y9" s="106"/>
      <c r="Z9" s="106"/>
      <c r="AA9" s="106"/>
      <c r="AB9" s="94"/>
      <c r="AC9" s="94" t="s">
        <v>8</v>
      </c>
      <c r="AD9" s="106"/>
      <c r="AE9" s="106"/>
      <c r="AF9" s="47"/>
      <c r="AG9" s="33">
        <f t="shared" si="3"/>
        <v>6</v>
      </c>
      <c r="AH9" s="39"/>
    </row>
    <row r="10" spans="1:34">
      <c r="A10" s="26" t="s">
        <v>11</v>
      </c>
      <c r="B10" s="115" t="s">
        <v>8</v>
      </c>
      <c r="C10" s="94" t="s">
        <v>1</v>
      </c>
      <c r="D10" s="94" t="s">
        <v>8</v>
      </c>
      <c r="E10" s="106"/>
      <c r="F10" s="106"/>
      <c r="G10" s="94" t="s">
        <v>8</v>
      </c>
      <c r="H10" s="94" t="s">
        <v>8</v>
      </c>
      <c r="I10" s="94" t="s">
        <v>8</v>
      </c>
      <c r="J10" s="106"/>
      <c r="K10" s="106"/>
      <c r="L10" s="106"/>
      <c r="M10" s="106"/>
      <c r="N10" s="94" t="s">
        <v>8</v>
      </c>
      <c r="O10" s="94" t="s">
        <v>8</v>
      </c>
      <c r="P10" s="106"/>
      <c r="Q10" s="106"/>
      <c r="R10" s="106"/>
      <c r="S10" s="106"/>
      <c r="T10" s="106"/>
      <c r="U10" s="94"/>
      <c r="V10" s="94"/>
      <c r="W10" s="106"/>
      <c r="X10" s="106"/>
      <c r="Y10" s="106"/>
      <c r="Z10" s="106"/>
      <c r="AA10" s="106"/>
      <c r="AB10" s="94"/>
      <c r="AC10" s="94"/>
      <c r="AD10" s="106"/>
      <c r="AE10" s="106"/>
      <c r="AF10" s="47"/>
      <c r="AG10" s="33">
        <f t="shared" si="3"/>
        <v>8</v>
      </c>
      <c r="AH10" s="39"/>
    </row>
    <row r="11" spans="1:34">
      <c r="A11" s="26" t="s">
        <v>12</v>
      </c>
      <c r="B11" s="115"/>
      <c r="C11" s="94" t="s">
        <v>1</v>
      </c>
      <c r="D11" s="94"/>
      <c r="E11" s="106"/>
      <c r="F11" s="106"/>
      <c r="G11" s="94"/>
      <c r="H11" s="94"/>
      <c r="I11" s="94"/>
      <c r="J11" s="106"/>
      <c r="K11" s="106"/>
      <c r="L11" s="106"/>
      <c r="M11" s="106"/>
      <c r="N11" s="94"/>
      <c r="O11" s="94"/>
      <c r="P11" s="106"/>
      <c r="Q11" s="106"/>
      <c r="R11" s="106"/>
      <c r="S11" s="106"/>
      <c r="T11" s="106"/>
      <c r="U11" s="94"/>
      <c r="V11" s="94"/>
      <c r="W11" s="106"/>
      <c r="X11" s="106"/>
      <c r="Y11" s="106"/>
      <c r="Z11" s="106"/>
      <c r="AA11" s="106"/>
      <c r="AB11" s="94"/>
      <c r="AC11" s="94"/>
      <c r="AD11" s="106"/>
      <c r="AE11" s="106"/>
      <c r="AF11" s="47"/>
      <c r="AG11" s="33">
        <f t="shared" si="3"/>
        <v>1</v>
      </c>
      <c r="AH11" s="39"/>
    </row>
    <row r="12" spans="1:34">
      <c r="A12" s="26" t="s">
        <v>13</v>
      </c>
      <c r="B12" s="115" t="s">
        <v>8</v>
      </c>
      <c r="C12" s="94" t="s">
        <v>1</v>
      </c>
      <c r="D12" s="94" t="s">
        <v>8</v>
      </c>
      <c r="E12" s="106"/>
      <c r="F12" s="106"/>
      <c r="G12" s="94" t="s">
        <v>8</v>
      </c>
      <c r="H12" s="94" t="s">
        <v>8</v>
      </c>
      <c r="I12" s="94" t="s">
        <v>8</v>
      </c>
      <c r="J12" s="106"/>
      <c r="K12" s="106"/>
      <c r="L12" s="106"/>
      <c r="M12" s="106"/>
      <c r="N12" s="94" t="s">
        <v>8</v>
      </c>
      <c r="O12" s="94" t="s">
        <v>8</v>
      </c>
      <c r="P12" s="106"/>
      <c r="Q12" s="106"/>
      <c r="R12" s="106"/>
      <c r="S12" s="106"/>
      <c r="T12" s="106"/>
      <c r="U12" s="94" t="s">
        <v>8</v>
      </c>
      <c r="V12" s="94" t="s">
        <v>8</v>
      </c>
      <c r="W12" s="106"/>
      <c r="X12" s="106"/>
      <c r="Y12" s="106"/>
      <c r="Z12" s="106"/>
      <c r="AA12" s="106"/>
      <c r="AB12" s="94" t="s">
        <v>8</v>
      </c>
      <c r="AC12" s="94" t="s">
        <v>8</v>
      </c>
      <c r="AD12" s="106"/>
      <c r="AE12" s="106"/>
      <c r="AF12" s="47"/>
      <c r="AG12" s="33">
        <f t="shared" si="3"/>
        <v>12</v>
      </c>
      <c r="AH12" s="39"/>
    </row>
    <row r="13" spans="1:34">
      <c r="A13" s="26" t="s">
        <v>14</v>
      </c>
      <c r="B13" s="115"/>
      <c r="C13" s="94" t="s">
        <v>1</v>
      </c>
      <c r="D13" s="94" t="s">
        <v>8</v>
      </c>
      <c r="E13" s="106"/>
      <c r="F13" s="106"/>
      <c r="G13" s="94" t="s">
        <v>8</v>
      </c>
      <c r="H13" s="94" t="s">
        <v>8</v>
      </c>
      <c r="I13" s="94"/>
      <c r="J13" s="106"/>
      <c r="K13" s="106"/>
      <c r="L13" s="106"/>
      <c r="M13" s="106"/>
      <c r="N13" s="94" t="s">
        <v>8</v>
      </c>
      <c r="O13" s="94"/>
      <c r="P13" s="106"/>
      <c r="Q13" s="106"/>
      <c r="R13" s="106"/>
      <c r="S13" s="106"/>
      <c r="T13" s="106"/>
      <c r="U13" s="94"/>
      <c r="V13" s="94" t="s">
        <v>8</v>
      </c>
      <c r="W13" s="106"/>
      <c r="X13" s="106"/>
      <c r="Y13" s="106"/>
      <c r="Z13" s="106"/>
      <c r="AA13" s="106"/>
      <c r="AB13" s="94"/>
      <c r="AC13" s="94" t="s">
        <v>8</v>
      </c>
      <c r="AD13" s="106"/>
      <c r="AE13" s="106"/>
      <c r="AF13" s="47"/>
      <c r="AG13" s="33">
        <f t="shared" si="3"/>
        <v>7</v>
      </c>
      <c r="AH13" s="39"/>
    </row>
    <row r="14" spans="1:34">
      <c r="A14" s="26" t="s">
        <v>15</v>
      </c>
      <c r="B14" s="115"/>
      <c r="C14" s="94" t="s">
        <v>1</v>
      </c>
      <c r="D14" s="94"/>
      <c r="E14" s="106"/>
      <c r="F14" s="106"/>
      <c r="G14" s="94"/>
      <c r="H14" s="94"/>
      <c r="I14" s="94"/>
      <c r="J14" s="106"/>
      <c r="K14" s="106"/>
      <c r="L14" s="106"/>
      <c r="M14" s="106"/>
      <c r="N14" s="94"/>
      <c r="O14" s="94"/>
      <c r="P14" s="106"/>
      <c r="Q14" s="106"/>
      <c r="R14" s="106"/>
      <c r="S14" s="106"/>
      <c r="T14" s="106"/>
      <c r="U14" s="94"/>
      <c r="V14" s="94"/>
      <c r="W14" s="106"/>
      <c r="X14" s="106"/>
      <c r="Y14" s="106"/>
      <c r="Z14" s="106"/>
      <c r="AA14" s="106"/>
      <c r="AB14" s="94"/>
      <c r="AC14" s="94"/>
      <c r="AD14" s="106"/>
      <c r="AE14" s="106"/>
      <c r="AF14" s="47"/>
      <c r="AG14" s="33">
        <f t="shared" si="3"/>
        <v>1</v>
      </c>
      <c r="AH14" s="39"/>
    </row>
    <row r="15" spans="1:34">
      <c r="A15" s="26" t="s">
        <v>16</v>
      </c>
      <c r="B15" s="115"/>
      <c r="C15" s="94"/>
      <c r="D15" s="94"/>
      <c r="E15" s="106"/>
      <c r="F15" s="106"/>
      <c r="G15" s="94"/>
      <c r="H15" s="94"/>
      <c r="I15" s="94"/>
      <c r="J15" s="106"/>
      <c r="K15" s="106"/>
      <c r="L15" s="106"/>
      <c r="M15" s="106"/>
      <c r="N15" s="94"/>
      <c r="O15" s="94"/>
      <c r="P15" s="106"/>
      <c r="Q15" s="106"/>
      <c r="R15" s="106"/>
      <c r="S15" s="106"/>
      <c r="T15" s="106"/>
      <c r="U15" s="94"/>
      <c r="V15" s="94"/>
      <c r="W15" s="106"/>
      <c r="X15" s="106"/>
      <c r="Y15" s="106"/>
      <c r="Z15" s="106"/>
      <c r="AA15" s="106"/>
      <c r="AB15" s="94"/>
      <c r="AC15" s="94"/>
      <c r="AD15" s="106"/>
      <c r="AE15" s="106"/>
      <c r="AF15" s="47"/>
      <c r="AG15" s="33">
        <f t="shared" si="3"/>
        <v>0</v>
      </c>
      <c r="AH15" s="39"/>
    </row>
    <row r="16" spans="1:34">
      <c r="A16" s="26" t="s">
        <v>17</v>
      </c>
      <c r="B16" s="115"/>
      <c r="C16" s="94" t="s">
        <v>1</v>
      </c>
      <c r="D16" s="94"/>
      <c r="E16" s="106"/>
      <c r="F16" s="106"/>
      <c r="G16" s="94"/>
      <c r="H16" s="94" t="s">
        <v>8</v>
      </c>
      <c r="I16" s="94"/>
      <c r="J16" s="106"/>
      <c r="K16" s="106"/>
      <c r="L16" s="106"/>
      <c r="M16" s="106"/>
      <c r="N16" s="94" t="s">
        <v>8</v>
      </c>
      <c r="O16" s="94"/>
      <c r="P16" s="106"/>
      <c r="Q16" s="106"/>
      <c r="R16" s="106"/>
      <c r="S16" s="106"/>
      <c r="T16" s="106"/>
      <c r="U16" s="94"/>
      <c r="V16" s="94"/>
      <c r="W16" s="106"/>
      <c r="X16" s="106"/>
      <c r="Y16" s="106"/>
      <c r="Z16" s="106"/>
      <c r="AA16" s="106"/>
      <c r="AB16" s="94"/>
      <c r="AC16" s="94"/>
      <c r="AD16" s="106"/>
      <c r="AE16" s="106"/>
      <c r="AF16" s="47"/>
      <c r="AG16" s="33">
        <f t="shared" si="3"/>
        <v>3</v>
      </c>
      <c r="AH16" s="39"/>
    </row>
    <row r="17" spans="1:34">
      <c r="A17" s="26" t="s">
        <v>18</v>
      </c>
      <c r="B17" s="115"/>
      <c r="C17" s="94" t="s">
        <v>1</v>
      </c>
      <c r="D17" s="94"/>
      <c r="E17" s="106"/>
      <c r="F17" s="106"/>
      <c r="G17" s="94"/>
      <c r="H17" s="94"/>
      <c r="I17" s="94"/>
      <c r="J17" s="106"/>
      <c r="K17" s="106"/>
      <c r="L17" s="106"/>
      <c r="M17" s="106"/>
      <c r="N17" s="94"/>
      <c r="O17" s="94"/>
      <c r="P17" s="106"/>
      <c r="Q17" s="106"/>
      <c r="R17" s="106"/>
      <c r="S17" s="106"/>
      <c r="T17" s="106"/>
      <c r="U17" s="94"/>
      <c r="V17" s="94"/>
      <c r="W17" s="106"/>
      <c r="X17" s="106"/>
      <c r="Y17" s="106"/>
      <c r="Z17" s="106"/>
      <c r="AA17" s="106"/>
      <c r="AB17" s="94"/>
      <c r="AC17" s="94"/>
      <c r="AD17" s="106"/>
      <c r="AE17" s="106"/>
      <c r="AF17" s="47"/>
      <c r="AG17" s="33">
        <f t="shared" si="3"/>
        <v>1</v>
      </c>
      <c r="AH17" s="39"/>
    </row>
    <row r="18" spans="1:34">
      <c r="A18" s="26" t="s">
        <v>19</v>
      </c>
      <c r="B18" s="115" t="s">
        <v>8</v>
      </c>
      <c r="C18" s="94" t="s">
        <v>1</v>
      </c>
      <c r="D18" s="94"/>
      <c r="E18" s="106"/>
      <c r="F18" s="106"/>
      <c r="G18" s="94"/>
      <c r="H18" s="94" t="s">
        <v>8</v>
      </c>
      <c r="I18" s="94"/>
      <c r="J18" s="106"/>
      <c r="K18" s="106"/>
      <c r="L18" s="106"/>
      <c r="M18" s="106"/>
      <c r="N18" s="94" t="s">
        <v>8</v>
      </c>
      <c r="O18" s="94" t="s">
        <v>8</v>
      </c>
      <c r="P18" s="106"/>
      <c r="Q18" s="106"/>
      <c r="R18" s="106"/>
      <c r="S18" s="106"/>
      <c r="T18" s="106"/>
      <c r="U18" s="94" t="s">
        <v>8</v>
      </c>
      <c r="V18" s="94"/>
      <c r="W18" s="106"/>
      <c r="X18" s="106"/>
      <c r="Y18" s="106"/>
      <c r="Z18" s="106"/>
      <c r="AA18" s="106"/>
      <c r="AB18" s="94"/>
      <c r="AC18" s="94"/>
      <c r="AD18" s="106"/>
      <c r="AE18" s="106"/>
      <c r="AF18" s="47"/>
      <c r="AG18" s="33">
        <f t="shared" si="3"/>
        <v>6</v>
      </c>
      <c r="AH18" s="39"/>
    </row>
    <row r="19" spans="1:34">
      <c r="A19" s="26" t="s">
        <v>20</v>
      </c>
      <c r="B19" s="115" t="s">
        <v>8</v>
      </c>
      <c r="C19" s="94" t="s">
        <v>1</v>
      </c>
      <c r="D19" s="94" t="s">
        <v>8</v>
      </c>
      <c r="E19" s="106"/>
      <c r="F19" s="106"/>
      <c r="G19" s="94" t="s">
        <v>8</v>
      </c>
      <c r="H19" s="94" t="s">
        <v>8</v>
      </c>
      <c r="I19" s="94" t="s">
        <v>8</v>
      </c>
      <c r="J19" s="106"/>
      <c r="K19" s="106"/>
      <c r="L19" s="106"/>
      <c r="M19" s="106"/>
      <c r="N19" s="94" t="s">
        <v>8</v>
      </c>
      <c r="O19" s="94" t="s">
        <v>8</v>
      </c>
      <c r="P19" s="106"/>
      <c r="Q19" s="106"/>
      <c r="R19" s="106"/>
      <c r="S19" s="106"/>
      <c r="T19" s="106"/>
      <c r="U19" s="94" t="s">
        <v>8</v>
      </c>
      <c r="V19" s="94"/>
      <c r="W19" s="106"/>
      <c r="X19" s="106"/>
      <c r="Y19" s="106"/>
      <c r="Z19" s="106"/>
      <c r="AA19" s="106"/>
      <c r="AB19" s="94" t="s">
        <v>8</v>
      </c>
      <c r="AC19" s="94" t="s">
        <v>8</v>
      </c>
      <c r="AD19" s="106"/>
      <c r="AE19" s="106"/>
      <c r="AF19" s="47"/>
      <c r="AG19" s="33">
        <f t="shared" si="3"/>
        <v>11</v>
      </c>
      <c r="AH19" s="39"/>
    </row>
    <row r="20" spans="1:34">
      <c r="A20" s="26" t="s">
        <v>21</v>
      </c>
      <c r="B20" s="115"/>
      <c r="C20" s="94"/>
      <c r="D20" s="94"/>
      <c r="E20" s="106"/>
      <c r="F20" s="106"/>
      <c r="G20" s="94"/>
      <c r="H20" s="94"/>
      <c r="I20" s="94"/>
      <c r="J20" s="106"/>
      <c r="K20" s="106"/>
      <c r="L20" s="106"/>
      <c r="M20" s="106"/>
      <c r="N20" s="94"/>
      <c r="O20" s="94"/>
      <c r="P20" s="106"/>
      <c r="Q20" s="106"/>
      <c r="R20" s="106"/>
      <c r="S20" s="106"/>
      <c r="T20" s="106"/>
      <c r="U20" s="94"/>
      <c r="V20" s="94"/>
      <c r="W20" s="106"/>
      <c r="X20" s="106"/>
      <c r="Y20" s="106"/>
      <c r="Z20" s="106"/>
      <c r="AA20" s="106"/>
      <c r="AB20" s="94"/>
      <c r="AC20" s="94"/>
      <c r="AD20" s="106"/>
      <c r="AE20" s="106"/>
      <c r="AF20" s="47"/>
      <c r="AG20" s="33">
        <f t="shared" si="3"/>
        <v>0</v>
      </c>
      <c r="AH20" s="39"/>
    </row>
    <row r="21" spans="1:34">
      <c r="A21" s="26" t="s">
        <v>22</v>
      </c>
      <c r="B21" s="115" t="s">
        <v>8</v>
      </c>
      <c r="C21" s="94" t="s">
        <v>1</v>
      </c>
      <c r="D21" s="94" t="s">
        <v>8</v>
      </c>
      <c r="E21" s="106"/>
      <c r="F21" s="106"/>
      <c r="G21" s="94" t="s">
        <v>8</v>
      </c>
      <c r="H21" s="94" t="s">
        <v>8</v>
      </c>
      <c r="I21" s="94"/>
      <c r="J21" s="106"/>
      <c r="K21" s="106"/>
      <c r="L21" s="106"/>
      <c r="M21" s="106"/>
      <c r="N21" s="94" t="s">
        <v>8</v>
      </c>
      <c r="O21" s="94" t="s">
        <v>8</v>
      </c>
      <c r="P21" s="106"/>
      <c r="Q21" s="106"/>
      <c r="R21" s="106"/>
      <c r="S21" s="106"/>
      <c r="T21" s="106"/>
      <c r="U21" s="94"/>
      <c r="V21" s="94"/>
      <c r="W21" s="106"/>
      <c r="X21" s="106"/>
      <c r="Y21" s="106"/>
      <c r="Z21" s="106"/>
      <c r="AA21" s="106"/>
      <c r="AB21" s="94" t="s">
        <v>8</v>
      </c>
      <c r="AC21" s="94" t="s">
        <v>8</v>
      </c>
      <c r="AD21" s="106"/>
      <c r="AE21" s="106"/>
      <c r="AF21" s="47"/>
      <c r="AG21" s="33">
        <f t="shared" si="3"/>
        <v>9</v>
      </c>
      <c r="AH21" s="39"/>
    </row>
    <row r="22" spans="1:34">
      <c r="A22" s="26" t="s">
        <v>23</v>
      </c>
      <c r="B22" s="115"/>
      <c r="C22" s="94"/>
      <c r="D22" s="94"/>
      <c r="E22" s="106"/>
      <c r="F22" s="106"/>
      <c r="G22" s="94"/>
      <c r="H22" s="94"/>
      <c r="I22" s="94"/>
      <c r="J22" s="106"/>
      <c r="K22" s="106"/>
      <c r="L22" s="106"/>
      <c r="M22" s="106"/>
      <c r="N22" s="94"/>
      <c r="O22" s="94"/>
      <c r="P22" s="106"/>
      <c r="Q22" s="106"/>
      <c r="R22" s="106"/>
      <c r="S22" s="106"/>
      <c r="T22" s="106"/>
      <c r="U22" s="94"/>
      <c r="V22" s="94"/>
      <c r="W22" s="106"/>
      <c r="X22" s="106"/>
      <c r="Y22" s="106"/>
      <c r="Z22" s="106"/>
      <c r="AA22" s="106"/>
      <c r="AB22" s="94"/>
      <c r="AC22" s="94"/>
      <c r="AD22" s="106"/>
      <c r="AE22" s="106"/>
      <c r="AF22" s="47"/>
      <c r="AG22" s="33">
        <f t="shared" si="3"/>
        <v>0</v>
      </c>
      <c r="AH22" s="39"/>
    </row>
    <row r="23" spans="1:34">
      <c r="A23" s="26" t="s">
        <v>24</v>
      </c>
      <c r="B23" s="115" t="s">
        <v>8</v>
      </c>
      <c r="C23" s="94" t="s">
        <v>1</v>
      </c>
      <c r="D23" s="94" t="s">
        <v>8</v>
      </c>
      <c r="E23" s="106"/>
      <c r="F23" s="106"/>
      <c r="G23" s="94" t="s">
        <v>8</v>
      </c>
      <c r="H23" s="94" t="s">
        <v>8</v>
      </c>
      <c r="I23" s="94" t="s">
        <v>8</v>
      </c>
      <c r="J23" s="106"/>
      <c r="K23" s="106"/>
      <c r="L23" s="106"/>
      <c r="M23" s="106"/>
      <c r="N23" s="94" t="s">
        <v>8</v>
      </c>
      <c r="O23" s="94" t="s">
        <v>8</v>
      </c>
      <c r="P23" s="106"/>
      <c r="Q23" s="106"/>
      <c r="R23" s="106"/>
      <c r="S23" s="106"/>
      <c r="T23" s="106"/>
      <c r="U23" s="94"/>
      <c r="V23" s="94"/>
      <c r="W23" s="106"/>
      <c r="X23" s="106"/>
      <c r="Y23" s="106"/>
      <c r="Z23" s="106"/>
      <c r="AA23" s="106"/>
      <c r="AB23" s="94" t="s">
        <v>8</v>
      </c>
      <c r="AC23" s="94" t="s">
        <v>8</v>
      </c>
      <c r="AD23" s="106"/>
      <c r="AE23" s="106"/>
      <c r="AF23" s="47"/>
      <c r="AG23" s="33">
        <f t="shared" si="3"/>
        <v>10</v>
      </c>
      <c r="AH23" s="39"/>
    </row>
    <row r="24" spans="1:34">
      <c r="A24" s="26" t="s">
        <v>25</v>
      </c>
      <c r="B24" s="115"/>
      <c r="C24" s="94" t="s">
        <v>1</v>
      </c>
      <c r="D24" s="94"/>
      <c r="E24" s="106"/>
      <c r="F24" s="106"/>
      <c r="G24" s="94"/>
      <c r="H24" s="94"/>
      <c r="I24" s="94"/>
      <c r="J24" s="106"/>
      <c r="K24" s="106"/>
      <c r="L24" s="106"/>
      <c r="M24" s="106"/>
      <c r="N24" s="94"/>
      <c r="O24" s="94"/>
      <c r="P24" s="143"/>
      <c r="Q24" s="106"/>
      <c r="R24" s="106"/>
      <c r="S24" s="106"/>
      <c r="T24" s="106"/>
      <c r="U24" s="94"/>
      <c r="V24" s="94"/>
      <c r="W24" s="106"/>
      <c r="X24" s="106"/>
      <c r="Y24" s="106"/>
      <c r="Z24" s="106"/>
      <c r="AA24" s="106"/>
      <c r="AB24" s="94"/>
      <c r="AC24" s="94" t="s">
        <v>8</v>
      </c>
      <c r="AD24" s="106"/>
      <c r="AE24" s="106"/>
      <c r="AF24" s="47"/>
      <c r="AG24" s="33">
        <f>COUNTA(B24:AF24)</f>
        <v>2</v>
      </c>
      <c r="AH24" s="39"/>
    </row>
    <row r="25" spans="1:34" ht="14.25" thickBot="1">
      <c r="A25" s="139" t="s">
        <v>28</v>
      </c>
      <c r="B25" s="140"/>
      <c r="C25" s="140"/>
      <c r="D25" s="141"/>
      <c r="E25" s="142"/>
      <c r="F25" s="142"/>
      <c r="G25" s="141"/>
      <c r="H25" s="141" t="s">
        <v>1</v>
      </c>
      <c r="I25" s="141"/>
      <c r="J25" s="142"/>
      <c r="K25" s="142"/>
      <c r="L25" s="142"/>
      <c r="M25" s="142"/>
      <c r="N25" s="141"/>
      <c r="O25" s="94" t="s">
        <v>8</v>
      </c>
      <c r="P25" s="43"/>
      <c r="Q25" s="142"/>
      <c r="R25" s="142"/>
      <c r="S25" s="142"/>
      <c r="T25" s="142"/>
      <c r="U25" s="141"/>
      <c r="V25" s="141"/>
      <c r="W25" s="142"/>
      <c r="X25" s="142"/>
      <c r="Y25" s="142"/>
      <c r="Z25" s="142"/>
      <c r="AA25" s="142"/>
      <c r="AB25" s="141"/>
      <c r="AC25" s="141"/>
      <c r="AD25" s="142"/>
      <c r="AE25" s="142"/>
      <c r="AF25" s="43"/>
      <c r="AG25" s="33">
        <f>COUNTA(B25:AF25)</f>
        <v>2</v>
      </c>
      <c r="AH25" s="39"/>
    </row>
    <row r="26" spans="1:34" ht="14.25" thickBot="1">
      <c r="A26" s="28" t="s">
        <v>26</v>
      </c>
      <c r="B26" s="72">
        <f>COUNTA(B6:B25)</f>
        <v>9</v>
      </c>
      <c r="C26" s="55">
        <f t="shared" ref="C26:AG26" si="4">COUNTA(C6:C25)</f>
        <v>16</v>
      </c>
      <c r="D26" s="55">
        <f t="shared" si="4"/>
        <v>7</v>
      </c>
      <c r="E26" s="55">
        <f t="shared" si="4"/>
        <v>0</v>
      </c>
      <c r="F26" s="55">
        <f t="shared" si="4"/>
        <v>0</v>
      </c>
      <c r="G26" s="55">
        <f t="shared" si="4"/>
        <v>7</v>
      </c>
      <c r="H26" s="55">
        <f t="shared" si="4"/>
        <v>11</v>
      </c>
      <c r="I26" s="55">
        <f t="shared" si="4"/>
        <v>6</v>
      </c>
      <c r="J26" s="55">
        <f t="shared" si="4"/>
        <v>0</v>
      </c>
      <c r="K26" s="55">
        <f t="shared" si="4"/>
        <v>0</v>
      </c>
      <c r="L26" s="55">
        <f t="shared" si="4"/>
        <v>0</v>
      </c>
      <c r="M26" s="55">
        <f t="shared" si="4"/>
        <v>0</v>
      </c>
      <c r="N26" s="55">
        <f t="shared" si="4"/>
        <v>9</v>
      </c>
      <c r="O26" s="55">
        <f t="shared" si="4"/>
        <v>9</v>
      </c>
      <c r="P26" s="55">
        <f t="shared" si="4"/>
        <v>0</v>
      </c>
      <c r="Q26" s="55">
        <f t="shared" si="4"/>
        <v>0</v>
      </c>
      <c r="R26" s="55">
        <f t="shared" si="4"/>
        <v>0</v>
      </c>
      <c r="S26" s="55">
        <f t="shared" si="4"/>
        <v>0</v>
      </c>
      <c r="T26" s="55">
        <f t="shared" si="4"/>
        <v>0</v>
      </c>
      <c r="U26" s="55">
        <f t="shared" si="4"/>
        <v>4</v>
      </c>
      <c r="V26" s="55">
        <f t="shared" si="4"/>
        <v>2</v>
      </c>
      <c r="W26" s="55">
        <f t="shared" si="4"/>
        <v>0</v>
      </c>
      <c r="X26" s="55">
        <f t="shared" si="4"/>
        <v>0</v>
      </c>
      <c r="Y26" s="55">
        <f t="shared" si="4"/>
        <v>0</v>
      </c>
      <c r="Z26" s="55">
        <f t="shared" si="4"/>
        <v>0</v>
      </c>
      <c r="AA26" s="55">
        <f t="shared" si="4"/>
        <v>0</v>
      </c>
      <c r="AB26" s="55">
        <f t="shared" si="4"/>
        <v>6</v>
      </c>
      <c r="AC26" s="55">
        <f t="shared" si="4"/>
        <v>8</v>
      </c>
      <c r="AD26" s="55">
        <f t="shared" si="4"/>
        <v>0</v>
      </c>
      <c r="AE26" s="55">
        <f t="shared" si="4"/>
        <v>0</v>
      </c>
      <c r="AF26" s="144">
        <f t="shared" si="4"/>
        <v>0</v>
      </c>
      <c r="AG26" s="145">
        <f t="shared" si="4"/>
        <v>20</v>
      </c>
      <c r="AH26" s="39"/>
    </row>
    <row r="27" spans="1:34" ht="14.25" thickTop="1">
      <c r="A27" s="92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>
      <c r="A28" s="44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</sheetData>
  <phoneticPr fontId="2"/>
  <conditionalFormatting sqref="B6:AF25">
    <cfRule type="expression" dxfId="2" priority="38" stopIfTrue="1">
      <formula>B$5=1</formula>
    </cfRule>
    <cfRule type="expression" dxfId="1" priority="39" stopIfTrue="1">
      <formula>B$5=7</formula>
    </cfRule>
  </conditionalFormatting>
  <dataValidations count="1">
    <dataValidation type="list" allowBlank="1" showInputMessage="1" showErrorMessage="1" sqref="U6:V25 B6:D25 G6:I25 N6:O25 AB6:AC25" xr:uid="{00000000-0002-0000-0D00-000000000000}">
      <formula1>$B$2</formula1>
    </dataValidation>
  </dataValidation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5" stopIfTrue="1" id="{4C09BE17-BF04-4526-951E-30E5F3F6A02F}">
            <xm:f>COUNTIF(祝日リスト!$A$2:$A$25,B$4)=1</xm:f>
            <x14:dxf>
              <fill>
                <patternFill>
                  <bgColor rgb="FFFF99CC"/>
                </patternFill>
              </fill>
            </x14:dxf>
          </x14:cfRule>
          <xm:sqref>B6:AF25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rgb="FFFF0000"/>
  </sheetPr>
  <dimension ref="A1:V31"/>
  <sheetViews>
    <sheetView zoomScaleNormal="100" workbookViewId="0">
      <selection activeCell="R22" sqref="Q22:R22"/>
    </sheetView>
  </sheetViews>
  <sheetFormatPr defaultRowHeight="13.5"/>
  <cols>
    <col min="1" max="1" width="13.25" customWidth="1"/>
    <col min="2" max="2" width="11.875" bestFit="1" customWidth="1"/>
    <col min="13" max="13" width="13.25" customWidth="1"/>
    <col min="14" max="14" width="11.875" customWidth="1"/>
  </cols>
  <sheetData>
    <row r="1" spans="1:2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>
      <c r="A2" s="41" t="s">
        <v>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1" t="s">
        <v>30</v>
      </c>
      <c r="N2" s="39"/>
      <c r="O2" s="39"/>
      <c r="P2" s="39"/>
      <c r="Q2" s="39"/>
      <c r="R2" s="39"/>
      <c r="S2" s="39"/>
      <c r="T2" s="39"/>
      <c r="U2" s="39"/>
      <c r="V2" s="39"/>
    </row>
    <row r="3" spans="1:22" ht="14.25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1" t="s">
        <v>31</v>
      </c>
      <c r="N3" s="39"/>
      <c r="O3" s="39"/>
      <c r="P3" s="39"/>
      <c r="Q3" s="39"/>
      <c r="R3" s="39"/>
      <c r="S3" s="39"/>
      <c r="T3" s="39"/>
      <c r="U3" s="39"/>
      <c r="V3" s="39"/>
    </row>
    <row r="4" spans="1:22" ht="15" thickTop="1" thickBot="1">
      <c r="A4" s="125" t="s">
        <v>2</v>
      </c>
      <c r="B4" s="57" t="s">
        <v>32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125" t="s">
        <v>2</v>
      </c>
      <c r="N4" s="57" t="s">
        <v>33</v>
      </c>
      <c r="O4" s="39"/>
      <c r="P4" s="39"/>
      <c r="Q4" s="39"/>
      <c r="R4" s="39"/>
      <c r="S4" s="39"/>
      <c r="T4" s="39"/>
      <c r="U4" s="39"/>
      <c r="V4" s="39"/>
    </row>
    <row r="5" spans="1:22">
      <c r="A5" s="126" t="s">
        <v>6</v>
      </c>
      <c r="B5" s="58">
        <f>SUM('2月:1月'!AG6)</f>
        <v>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126" t="s">
        <v>6</v>
      </c>
      <c r="N5" s="58">
        <f>SUM('2月:11月'!AG6)+'12月 (2)'!AG6+'1月 (2)'!AG6</f>
        <v>1</v>
      </c>
      <c r="O5" s="39"/>
      <c r="P5" s="39"/>
      <c r="Q5" s="39"/>
      <c r="R5" s="39"/>
      <c r="S5" s="39"/>
      <c r="T5" s="39"/>
      <c r="U5" s="39"/>
      <c r="V5" s="39"/>
    </row>
    <row r="6" spans="1:22">
      <c r="A6" s="127" t="s">
        <v>7</v>
      </c>
      <c r="B6" s="58">
        <f>SUM('2月:1月'!AG7)</f>
        <v>47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127" t="s">
        <v>7</v>
      </c>
      <c r="N6" s="58">
        <f>SUM('2月:11月'!AG7)+'12月 (2)'!AG7+'1月 (2)'!AG7</f>
        <v>49</v>
      </c>
      <c r="O6" s="39"/>
      <c r="P6" s="39"/>
      <c r="Q6" s="39"/>
      <c r="R6" s="39"/>
      <c r="S6" s="39"/>
      <c r="T6" s="39"/>
      <c r="U6" s="39"/>
      <c r="V6" s="39"/>
    </row>
    <row r="7" spans="1:22">
      <c r="A7" s="127" t="s">
        <v>9</v>
      </c>
      <c r="B7" s="58">
        <f>SUM('2月:1月'!AG8)</f>
        <v>99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127" t="s">
        <v>9</v>
      </c>
      <c r="N7" s="58">
        <f>SUM('2月:11月'!AG8)+'12月 (2)'!AG8+'1月 (2)'!AG8</f>
        <v>99</v>
      </c>
      <c r="O7" s="39"/>
      <c r="P7" s="39"/>
      <c r="Q7" s="39"/>
      <c r="R7" s="39"/>
      <c r="S7" s="39"/>
      <c r="T7" s="39"/>
      <c r="U7" s="39"/>
      <c r="V7" s="39"/>
    </row>
    <row r="8" spans="1:22">
      <c r="A8" s="127" t="s">
        <v>10</v>
      </c>
      <c r="B8" s="58">
        <f>SUM('2月:1月'!AG9)</f>
        <v>73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127" t="s">
        <v>10</v>
      </c>
      <c r="N8" s="58">
        <f>SUM('2月:11月'!AG9)+'12月 (2)'!AG9+'1月 (2)'!AG9</f>
        <v>73</v>
      </c>
      <c r="O8" s="39"/>
      <c r="P8" s="39"/>
      <c r="Q8" s="39"/>
      <c r="R8" s="39"/>
      <c r="S8" s="39"/>
      <c r="T8" s="39"/>
      <c r="U8" s="39"/>
      <c r="V8" s="39"/>
    </row>
    <row r="9" spans="1:22">
      <c r="A9" s="127" t="s">
        <v>11</v>
      </c>
      <c r="B9" s="58">
        <f>SUM('2月:1月'!AG10)</f>
        <v>92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127" t="s">
        <v>11</v>
      </c>
      <c r="N9" s="58">
        <f>SUM('2月:11月'!AG10)+'12月 (2)'!AG10+'1月 (2)'!AG10</f>
        <v>93</v>
      </c>
      <c r="O9" s="39"/>
      <c r="P9" s="39"/>
      <c r="Q9" s="39"/>
      <c r="R9" s="39"/>
      <c r="S9" s="39"/>
      <c r="T9" s="39"/>
      <c r="U9" s="39"/>
      <c r="V9" s="39"/>
    </row>
    <row r="10" spans="1:22">
      <c r="A10" s="127" t="s">
        <v>12</v>
      </c>
      <c r="B10" s="58">
        <f>SUM('2月:1月'!AG11)</f>
        <v>1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127" t="s">
        <v>12</v>
      </c>
      <c r="N10" s="58">
        <f>SUM('2月:11月'!AG11)+'12月 (2)'!AG11+'1月 (2)'!AG11</f>
        <v>0</v>
      </c>
      <c r="O10" s="39"/>
      <c r="P10" s="39"/>
      <c r="Q10" s="39"/>
      <c r="R10" s="39"/>
      <c r="S10" s="39"/>
      <c r="T10" s="39"/>
      <c r="U10" s="39"/>
      <c r="V10" s="39"/>
    </row>
    <row r="11" spans="1:22">
      <c r="A11" s="127" t="s">
        <v>13</v>
      </c>
      <c r="B11" s="58">
        <f>SUM('2月:1月'!AG12)</f>
        <v>111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127" t="s">
        <v>13</v>
      </c>
      <c r="N11" s="58">
        <f>SUM('2月:11月'!AG12)+'12月 (2)'!AG12+'1月 (2)'!AG12</f>
        <v>111</v>
      </c>
      <c r="O11" s="39"/>
      <c r="P11" s="39"/>
      <c r="Q11" s="39"/>
      <c r="R11" s="39"/>
      <c r="S11" s="39"/>
      <c r="T11" s="39"/>
      <c r="U11" s="39"/>
      <c r="V11" s="39"/>
    </row>
    <row r="12" spans="1:22">
      <c r="A12" s="127" t="s">
        <v>14</v>
      </c>
      <c r="B12" s="58">
        <f>SUM('2月:1月'!AG13)</f>
        <v>51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127" t="s">
        <v>14</v>
      </c>
      <c r="N12" s="58">
        <f>SUM('2月:11月'!AG13)+'12月 (2)'!AG13+'1月 (2)'!AG13</f>
        <v>41</v>
      </c>
      <c r="O12" s="39"/>
      <c r="P12" s="39"/>
      <c r="Q12" s="39"/>
      <c r="R12" s="39"/>
      <c r="S12" s="39"/>
      <c r="T12" s="39"/>
      <c r="U12" s="39"/>
      <c r="V12" s="39"/>
    </row>
    <row r="13" spans="1:22">
      <c r="A13" s="127" t="s">
        <v>15</v>
      </c>
      <c r="B13" s="58">
        <f>SUM('2月:1月'!AG14)</f>
        <v>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127" t="s">
        <v>15</v>
      </c>
      <c r="N13" s="58">
        <f>SUM('2月:11月'!AG14)+'12月 (2)'!AG14+'1月 (2)'!AG14</f>
        <v>0</v>
      </c>
      <c r="O13" s="39"/>
      <c r="P13" s="39"/>
      <c r="Q13" s="39"/>
      <c r="R13" s="39"/>
      <c r="S13" s="39"/>
      <c r="T13" s="39"/>
      <c r="U13" s="39"/>
      <c r="V13" s="39"/>
    </row>
    <row r="14" spans="1:22">
      <c r="A14" s="127" t="s">
        <v>16</v>
      </c>
      <c r="B14" s="58">
        <f>SUM('2月:1月'!AG15)</f>
        <v>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127" t="s">
        <v>16</v>
      </c>
      <c r="N14" s="58">
        <f>SUM('2月:11月'!AG15)+'12月 (2)'!AG15+'1月 (2)'!AG15</f>
        <v>0</v>
      </c>
      <c r="O14" s="39"/>
      <c r="P14" s="39"/>
      <c r="Q14" s="39"/>
      <c r="R14" s="39"/>
      <c r="S14" s="39"/>
      <c r="T14" s="39"/>
      <c r="U14" s="39"/>
      <c r="V14" s="39"/>
    </row>
    <row r="15" spans="1:22">
      <c r="A15" s="127" t="s">
        <v>17</v>
      </c>
      <c r="B15" s="58">
        <f>SUM('2月:1月'!AG16)</f>
        <v>8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127" t="s">
        <v>17</v>
      </c>
      <c r="N15" s="58">
        <f>SUM('2月:11月'!AG16)+'12月 (2)'!AG16+'1月 (2)'!AG16</f>
        <v>9</v>
      </c>
      <c r="O15" s="39"/>
      <c r="P15" s="39"/>
      <c r="Q15" s="39"/>
      <c r="R15" s="39"/>
      <c r="S15" s="39"/>
      <c r="T15" s="39"/>
      <c r="U15" s="39"/>
      <c r="V15" s="39"/>
    </row>
    <row r="16" spans="1:22">
      <c r="A16" s="127" t="s">
        <v>18</v>
      </c>
      <c r="B16" s="58">
        <f>SUM('2月:1月'!AG17)</f>
        <v>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127" t="s">
        <v>18</v>
      </c>
      <c r="N16" s="58">
        <f>SUM('2月:11月'!AG17)+'12月 (2)'!AG17+'1月 (2)'!AG17</f>
        <v>3</v>
      </c>
      <c r="O16" s="39"/>
      <c r="P16" s="39"/>
      <c r="Q16" s="39"/>
      <c r="R16" s="39"/>
      <c r="S16" s="39"/>
      <c r="T16" s="39"/>
      <c r="U16" s="39"/>
      <c r="V16" s="39"/>
    </row>
    <row r="17" spans="1:22">
      <c r="A17" s="127" t="s">
        <v>19</v>
      </c>
      <c r="B17" s="58">
        <f>SUM('2月:1月'!AG18)</f>
        <v>22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127" t="s">
        <v>19</v>
      </c>
      <c r="N17" s="58">
        <f>SUM('2月:11月'!AG18)+'12月 (2)'!AG18+'1月 (2)'!AG18</f>
        <v>17</v>
      </c>
      <c r="O17" s="39"/>
      <c r="P17" s="39"/>
      <c r="Q17" s="39"/>
      <c r="R17" s="39"/>
      <c r="S17" s="39"/>
      <c r="T17" s="39"/>
      <c r="U17" s="39"/>
      <c r="V17" s="39"/>
    </row>
    <row r="18" spans="1:22">
      <c r="A18" s="127" t="s">
        <v>20</v>
      </c>
      <c r="B18" s="58">
        <f>SUM('2月:1月'!AG19)</f>
        <v>97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127" t="s">
        <v>20</v>
      </c>
      <c r="N18" s="58">
        <f>SUM('2月:11月'!AG19)+'12月 (2)'!AG19+'1月 (2)'!AG19</f>
        <v>88</v>
      </c>
      <c r="O18" s="39"/>
      <c r="P18" s="39"/>
      <c r="Q18" s="39"/>
      <c r="R18" s="39"/>
      <c r="S18" s="39"/>
      <c r="T18" s="39"/>
      <c r="U18" s="39"/>
      <c r="V18" s="39"/>
    </row>
    <row r="19" spans="1:22">
      <c r="A19" s="127" t="s">
        <v>21</v>
      </c>
      <c r="B19" s="58">
        <f>SUM('2月:1月'!AG20)</f>
        <v>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127" t="s">
        <v>21</v>
      </c>
      <c r="N19" s="58">
        <f>SUM('2月:11月'!AG20)+'12月 (2)'!AG20+'1月 (2)'!AG20</f>
        <v>1</v>
      </c>
      <c r="O19" s="39"/>
      <c r="P19" s="39"/>
      <c r="Q19" s="39"/>
      <c r="R19" s="39"/>
      <c r="S19" s="39"/>
      <c r="T19" s="39"/>
      <c r="U19" s="39"/>
      <c r="V19" s="39"/>
    </row>
    <row r="20" spans="1:22">
      <c r="A20" s="127" t="s">
        <v>22</v>
      </c>
      <c r="B20" s="58">
        <f>SUM('2月:1月'!AG21)</f>
        <v>75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127" t="s">
        <v>22</v>
      </c>
      <c r="N20" s="58">
        <f>SUM('2月:11月'!AG21)+'12月 (2)'!AG21+'1月 (2)'!AG21</f>
        <v>74</v>
      </c>
      <c r="O20" s="39"/>
      <c r="P20" s="39"/>
      <c r="Q20" s="39"/>
      <c r="R20" s="39"/>
      <c r="S20" s="39"/>
      <c r="T20" s="39"/>
      <c r="U20" s="39"/>
      <c r="V20" s="39"/>
    </row>
    <row r="21" spans="1:22">
      <c r="A21" s="127" t="s">
        <v>23</v>
      </c>
      <c r="B21" s="58">
        <f>SUM('2月:1月'!AG22)</f>
        <v>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127" t="s">
        <v>23</v>
      </c>
      <c r="N21" s="58">
        <f>SUM('2月:11月'!AG22)+'12月 (2)'!AG22+'1月 (2)'!AG22</f>
        <v>5</v>
      </c>
      <c r="O21" s="39"/>
      <c r="P21" s="39"/>
      <c r="Q21" s="39"/>
      <c r="R21" s="39"/>
      <c r="S21" s="39"/>
      <c r="T21" s="39"/>
      <c r="U21" s="39"/>
      <c r="V21" s="39"/>
    </row>
    <row r="22" spans="1:22">
      <c r="A22" s="127" t="s">
        <v>24</v>
      </c>
      <c r="B22" s="58">
        <f>SUM('2月:1月'!AG23)</f>
        <v>102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127" t="s">
        <v>24</v>
      </c>
      <c r="N22" s="58">
        <f>SUM('2月:11月'!AG23)+'12月 (2)'!AG23+'1月 (2)'!AG23</f>
        <v>107</v>
      </c>
      <c r="O22" s="39"/>
      <c r="P22" s="39"/>
      <c r="Q22" s="39"/>
      <c r="R22" s="39"/>
      <c r="S22" s="39"/>
      <c r="T22" s="39"/>
      <c r="U22" s="39"/>
      <c r="V22" s="39"/>
    </row>
    <row r="23" spans="1:22">
      <c r="A23" s="128" t="s">
        <v>25</v>
      </c>
      <c r="B23" s="58">
        <f>SUM('2月:1月'!AG24)</f>
        <v>2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128" t="s">
        <v>25</v>
      </c>
      <c r="N23" s="58">
        <f>SUM('2月:11月'!AG24)+'12月 (2)'!AG24+'1月 (2)'!AG24</f>
        <v>3</v>
      </c>
      <c r="O23" s="39"/>
      <c r="P23" s="39"/>
      <c r="Q23" s="39"/>
      <c r="R23" s="39"/>
      <c r="S23" s="39"/>
      <c r="T23" s="39"/>
      <c r="U23" s="39"/>
      <c r="V23" s="39"/>
    </row>
    <row r="24" spans="1:22">
      <c r="A24" s="129" t="s">
        <v>34</v>
      </c>
      <c r="B24" s="59">
        <f>SUM(B5:B23)</f>
        <v>789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129" t="s">
        <v>34</v>
      </c>
      <c r="N24" s="59">
        <f>SUM(N5:N23)</f>
        <v>774</v>
      </c>
      <c r="O24" s="39"/>
      <c r="P24" s="39"/>
      <c r="Q24" s="39"/>
      <c r="R24" s="39"/>
      <c r="S24" s="39"/>
      <c r="T24" s="39"/>
      <c r="U24" s="39"/>
      <c r="V24" s="39"/>
    </row>
    <row r="25" spans="1:2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1:2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2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1:2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:2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1:2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1:2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</row>
  </sheetData>
  <phoneticPr fontId="2"/>
  <pageMargins left="0.7" right="0.7" top="0.75" bottom="0.75" header="0.3" footer="0.3"/>
  <pageSetup paperSize="9" orientation="landscape" horizontalDpi="360" verticalDpi="36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theme="2" tint="-0.499984740745262"/>
  </sheetPr>
  <dimension ref="A1:B25"/>
  <sheetViews>
    <sheetView topLeftCell="A2" workbookViewId="0">
      <selection activeCell="A28" sqref="A28"/>
    </sheetView>
  </sheetViews>
  <sheetFormatPr defaultRowHeight="13.5"/>
  <cols>
    <col min="1" max="1" width="13.25" bestFit="1" customWidth="1"/>
    <col min="2" max="2" width="13" customWidth="1"/>
  </cols>
  <sheetData>
    <row r="1" spans="1:2" ht="15" thickTop="1" thickBot="1">
      <c r="A1" s="65" t="s">
        <v>35</v>
      </c>
      <c r="B1" s="68" t="s">
        <v>36</v>
      </c>
    </row>
    <row r="2" spans="1:2">
      <c r="A2" s="66">
        <v>44968</v>
      </c>
      <c r="B2" s="69" t="s">
        <v>37</v>
      </c>
    </row>
    <row r="3" spans="1:2">
      <c r="A3" s="66">
        <v>44980</v>
      </c>
      <c r="B3" s="69" t="s">
        <v>38</v>
      </c>
    </row>
    <row r="4" spans="1:2">
      <c r="A4" s="67">
        <v>45006</v>
      </c>
      <c r="B4" s="70" t="s">
        <v>39</v>
      </c>
    </row>
    <row r="5" spans="1:2">
      <c r="A5" s="63">
        <v>45045</v>
      </c>
      <c r="B5" s="64" t="s">
        <v>40</v>
      </c>
    </row>
    <row r="6" spans="1:2">
      <c r="A6" s="60">
        <v>45047</v>
      </c>
      <c r="B6" s="62"/>
    </row>
    <row r="7" spans="1:2">
      <c r="A7" s="60">
        <v>45048</v>
      </c>
      <c r="B7" s="62"/>
    </row>
    <row r="8" spans="1:2">
      <c r="A8" s="60">
        <v>45049</v>
      </c>
      <c r="B8" s="62" t="s">
        <v>41</v>
      </c>
    </row>
    <row r="9" spans="1:2">
      <c r="A9" s="60">
        <v>45050</v>
      </c>
      <c r="B9" s="62" t="s">
        <v>42</v>
      </c>
    </row>
    <row r="10" spans="1:2">
      <c r="A10" s="60">
        <v>45051</v>
      </c>
      <c r="B10" s="62" t="s">
        <v>43</v>
      </c>
    </row>
    <row r="11" spans="1:2">
      <c r="A11" s="60"/>
      <c r="B11" s="62"/>
    </row>
    <row r="12" spans="1:2">
      <c r="A12" s="60">
        <v>45124</v>
      </c>
      <c r="B12" s="62" t="s">
        <v>44</v>
      </c>
    </row>
    <row r="13" spans="1:2">
      <c r="A13" s="60">
        <v>45149</v>
      </c>
      <c r="B13" s="62" t="s">
        <v>45</v>
      </c>
    </row>
    <row r="14" spans="1:2">
      <c r="A14" s="60"/>
      <c r="B14" s="62"/>
    </row>
    <row r="15" spans="1:2">
      <c r="A15" s="61">
        <v>45187</v>
      </c>
      <c r="B15" s="62" t="s">
        <v>46</v>
      </c>
    </row>
    <row r="16" spans="1:2">
      <c r="A16" s="61">
        <v>45192</v>
      </c>
      <c r="B16" s="62" t="s">
        <v>47</v>
      </c>
    </row>
    <row r="17" spans="1:2">
      <c r="A17" s="61">
        <v>45208</v>
      </c>
      <c r="B17" s="62" t="s">
        <v>48</v>
      </c>
    </row>
    <row r="18" spans="1:2">
      <c r="A18" s="61">
        <v>45233</v>
      </c>
      <c r="B18" s="62" t="s">
        <v>49</v>
      </c>
    </row>
    <row r="19" spans="1:2">
      <c r="A19" s="61">
        <v>45253</v>
      </c>
      <c r="B19" s="62" t="s">
        <v>50</v>
      </c>
    </row>
    <row r="20" spans="1:2">
      <c r="A20" s="61"/>
      <c r="B20" s="62"/>
    </row>
    <row r="21" spans="1:2">
      <c r="A21" s="61"/>
      <c r="B21" s="62"/>
    </row>
    <row r="22" spans="1:2">
      <c r="A22" s="60">
        <v>45292</v>
      </c>
      <c r="B22" s="62" t="s">
        <v>51</v>
      </c>
    </row>
    <row r="23" spans="1:2">
      <c r="A23" s="60">
        <v>45293</v>
      </c>
      <c r="B23" s="62" t="s">
        <v>52</v>
      </c>
    </row>
    <row r="24" spans="1:2">
      <c r="A24" s="60">
        <v>45294</v>
      </c>
      <c r="B24" s="62" t="s">
        <v>53</v>
      </c>
    </row>
    <row r="25" spans="1:2" ht="14.25" thickBot="1">
      <c r="A25" s="123">
        <v>45299</v>
      </c>
      <c r="B25" s="124" t="s">
        <v>54</v>
      </c>
    </row>
  </sheetData>
  <phoneticPr fontId="6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28"/>
  <sheetViews>
    <sheetView topLeftCell="A2" workbookViewId="0">
      <selection activeCell="A3" sqref="A3"/>
    </sheetView>
  </sheetViews>
  <sheetFormatPr defaultRowHeight="13.5"/>
  <cols>
    <col min="1" max="1" width="12.375" bestFit="1" customWidth="1"/>
    <col min="2" max="32" width="4.625" customWidth="1"/>
    <col min="33" max="33" width="5" customWidth="1"/>
  </cols>
  <sheetData>
    <row r="1" spans="1:34" ht="21" hidden="1">
      <c r="A1" s="39"/>
      <c r="B1" s="40" t="s">
        <v>0</v>
      </c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>
      <c r="A2" s="41">
        <v>2023</v>
      </c>
      <c r="B2" s="102" t="s">
        <v>1</v>
      </c>
      <c r="C2" s="42"/>
      <c r="D2" s="39"/>
      <c r="E2" s="39"/>
      <c r="F2" s="39"/>
      <c r="G2" s="41"/>
      <c r="H2" s="39"/>
      <c r="I2" s="43"/>
      <c r="J2" s="44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ht="14.25" thickBot="1">
      <c r="A3" s="41">
        <v>1</v>
      </c>
      <c r="B3" s="74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4">
        <v>25</v>
      </c>
      <c r="AA3" s="74">
        <v>26</v>
      </c>
      <c r="AB3" s="74">
        <v>27</v>
      </c>
      <c r="AC3" s="74">
        <v>28</v>
      </c>
      <c r="AD3" s="74">
        <v>29</v>
      </c>
      <c r="AE3" s="74">
        <v>30</v>
      </c>
      <c r="AF3" s="74">
        <v>31</v>
      </c>
      <c r="AG3" s="39"/>
      <c r="AH3" s="39"/>
    </row>
    <row r="4" spans="1:34" ht="15" thickTop="1" thickBot="1">
      <c r="A4" s="23" t="s">
        <v>2</v>
      </c>
      <c r="B4" s="122">
        <f>DATE($A$2,$A$3,B3)</f>
        <v>44927</v>
      </c>
      <c r="C4" s="122">
        <f t="shared" ref="C4:AB4" si="0">DATE($A$2,$A$3,C3)</f>
        <v>44928</v>
      </c>
      <c r="D4" s="121">
        <f t="shared" si="0"/>
        <v>44929</v>
      </c>
      <c r="E4" s="121">
        <f t="shared" si="0"/>
        <v>44930</v>
      </c>
      <c r="F4" s="121">
        <f t="shared" si="0"/>
        <v>44931</v>
      </c>
      <c r="G4" s="121">
        <f t="shared" si="0"/>
        <v>44932</v>
      </c>
      <c r="H4" s="121">
        <f t="shared" si="0"/>
        <v>44933</v>
      </c>
      <c r="I4" s="121">
        <f t="shared" si="0"/>
        <v>44934</v>
      </c>
      <c r="J4" s="121">
        <f t="shared" si="0"/>
        <v>44935</v>
      </c>
      <c r="K4" s="121">
        <f t="shared" si="0"/>
        <v>44936</v>
      </c>
      <c r="L4" s="121">
        <f t="shared" si="0"/>
        <v>44937</v>
      </c>
      <c r="M4" s="121">
        <f t="shared" si="0"/>
        <v>44938</v>
      </c>
      <c r="N4" s="121">
        <f t="shared" si="0"/>
        <v>44939</v>
      </c>
      <c r="O4" s="121">
        <f t="shared" si="0"/>
        <v>44940</v>
      </c>
      <c r="P4" s="121">
        <f t="shared" si="0"/>
        <v>44941</v>
      </c>
      <c r="Q4" s="121">
        <f t="shared" si="0"/>
        <v>44942</v>
      </c>
      <c r="R4" s="121">
        <f t="shared" si="0"/>
        <v>44943</v>
      </c>
      <c r="S4" s="121">
        <f t="shared" si="0"/>
        <v>44944</v>
      </c>
      <c r="T4" s="121">
        <f t="shared" si="0"/>
        <v>44945</v>
      </c>
      <c r="U4" s="121">
        <f t="shared" si="0"/>
        <v>44946</v>
      </c>
      <c r="V4" s="121">
        <f t="shared" si="0"/>
        <v>44947</v>
      </c>
      <c r="W4" s="121">
        <f t="shared" si="0"/>
        <v>44948</v>
      </c>
      <c r="X4" s="121">
        <f t="shared" si="0"/>
        <v>44949</v>
      </c>
      <c r="Y4" s="121">
        <f t="shared" si="0"/>
        <v>44950</v>
      </c>
      <c r="Z4" s="121">
        <f t="shared" si="0"/>
        <v>44951</v>
      </c>
      <c r="AA4" s="121">
        <f t="shared" si="0"/>
        <v>44952</v>
      </c>
      <c r="AB4" s="121">
        <f t="shared" si="0"/>
        <v>44953</v>
      </c>
      <c r="AC4" s="121">
        <f>DATE($A$2,$A$3,AC3)</f>
        <v>44954</v>
      </c>
      <c r="AD4" s="121">
        <f>IF($A$3=2,IF(DAY(DATE($A$2,$A$3,AD3))=29,DATE($A$2,$A$3,AD3),""),DATE($A$2,$A$3,AD3))</f>
        <v>44955</v>
      </c>
      <c r="AE4" s="121">
        <f>IF($A$3&lt;&gt;2,DATE($A$2,$A$3,AE3),"")</f>
        <v>44956</v>
      </c>
      <c r="AF4" s="121">
        <f>IF($A$3=2,"",IF($A$3&lt;&gt;2,IF(OR($A$3=4,$A$3=6,$A$3=9,$A$3=11),"",DATE($A$2,$A$3,AF3))))</f>
        <v>44957</v>
      </c>
      <c r="AG4" s="81" t="s">
        <v>3</v>
      </c>
      <c r="AH4" s="39"/>
    </row>
    <row r="5" spans="1:34" ht="14.25" thickBot="1">
      <c r="A5" s="24" t="s">
        <v>4</v>
      </c>
      <c r="B5" s="88">
        <f>WEEKDAY(B4,1)</f>
        <v>1</v>
      </c>
      <c r="C5" s="85">
        <f>WEEKDAY(C4,1)</f>
        <v>2</v>
      </c>
      <c r="D5" s="80">
        <f t="shared" ref="D5:AC5" si="1">WEEKDAY(D4,1)</f>
        <v>3</v>
      </c>
      <c r="E5" s="80">
        <f t="shared" si="1"/>
        <v>4</v>
      </c>
      <c r="F5" s="80">
        <f t="shared" si="1"/>
        <v>5</v>
      </c>
      <c r="G5" s="80">
        <f t="shared" si="1"/>
        <v>6</v>
      </c>
      <c r="H5" s="80">
        <f t="shared" si="1"/>
        <v>7</v>
      </c>
      <c r="I5" s="80">
        <f t="shared" si="1"/>
        <v>1</v>
      </c>
      <c r="J5" s="80">
        <f t="shared" si="1"/>
        <v>2</v>
      </c>
      <c r="K5" s="80">
        <f t="shared" si="1"/>
        <v>3</v>
      </c>
      <c r="L5" s="80">
        <f t="shared" si="1"/>
        <v>4</v>
      </c>
      <c r="M5" s="80">
        <f t="shared" si="1"/>
        <v>5</v>
      </c>
      <c r="N5" s="80">
        <f t="shared" si="1"/>
        <v>6</v>
      </c>
      <c r="O5" s="80">
        <f t="shared" si="1"/>
        <v>7</v>
      </c>
      <c r="P5" s="80">
        <f t="shared" si="1"/>
        <v>1</v>
      </c>
      <c r="Q5" s="80">
        <f t="shared" si="1"/>
        <v>2</v>
      </c>
      <c r="R5" s="80">
        <f t="shared" si="1"/>
        <v>3</v>
      </c>
      <c r="S5" s="80">
        <f t="shared" si="1"/>
        <v>4</v>
      </c>
      <c r="T5" s="80">
        <f t="shared" si="1"/>
        <v>5</v>
      </c>
      <c r="U5" s="80">
        <f t="shared" si="1"/>
        <v>6</v>
      </c>
      <c r="V5" s="80">
        <f t="shared" si="1"/>
        <v>7</v>
      </c>
      <c r="W5" s="80">
        <f t="shared" si="1"/>
        <v>1</v>
      </c>
      <c r="X5" s="80">
        <f t="shared" si="1"/>
        <v>2</v>
      </c>
      <c r="Y5" s="80">
        <f t="shared" si="1"/>
        <v>3</v>
      </c>
      <c r="Z5" s="80">
        <f t="shared" si="1"/>
        <v>4</v>
      </c>
      <c r="AA5" s="80">
        <f t="shared" si="1"/>
        <v>5</v>
      </c>
      <c r="AB5" s="80">
        <f t="shared" si="1"/>
        <v>6</v>
      </c>
      <c r="AC5" s="80">
        <f t="shared" si="1"/>
        <v>7</v>
      </c>
      <c r="AD5" s="80">
        <f>IF(AD4="","",WEEKDAY(AD4,1))</f>
        <v>1</v>
      </c>
      <c r="AE5" s="80">
        <f t="shared" ref="AE5:AF5" si="2">IF(AE4="","",WEEKDAY(AE4,1))</f>
        <v>2</v>
      </c>
      <c r="AF5" s="82">
        <f t="shared" si="2"/>
        <v>3</v>
      </c>
      <c r="AG5" s="83" t="s">
        <v>5</v>
      </c>
      <c r="AH5" s="39"/>
    </row>
    <row r="6" spans="1:34">
      <c r="A6" s="25" t="s">
        <v>6</v>
      </c>
      <c r="B6" s="114"/>
      <c r="C6" s="104"/>
      <c r="D6" s="104"/>
      <c r="E6" s="104"/>
      <c r="F6" s="104"/>
      <c r="G6" s="105"/>
      <c r="H6" s="105"/>
      <c r="I6" s="104"/>
      <c r="J6" s="104"/>
      <c r="K6" s="104"/>
      <c r="L6" s="105"/>
      <c r="M6" s="105"/>
      <c r="N6" s="105"/>
      <c r="O6" s="105"/>
      <c r="P6" s="104"/>
      <c r="Q6" s="104"/>
      <c r="R6" s="105"/>
      <c r="S6" s="105"/>
      <c r="T6" s="105"/>
      <c r="U6" s="105"/>
      <c r="V6" s="105"/>
      <c r="W6" s="104"/>
      <c r="X6" s="104"/>
      <c r="Y6" s="105"/>
      <c r="Z6" s="105"/>
      <c r="AA6" s="105"/>
      <c r="AB6" s="105"/>
      <c r="AC6" s="105"/>
      <c r="AD6" s="104"/>
      <c r="AE6" s="104"/>
      <c r="AF6" s="45"/>
      <c r="AG6" s="32">
        <f>COUNTA(B6:AF6)</f>
        <v>0</v>
      </c>
      <c r="AH6" s="39"/>
    </row>
    <row r="7" spans="1:34">
      <c r="A7" s="26" t="s">
        <v>7</v>
      </c>
      <c r="B7" s="115"/>
      <c r="C7" s="94"/>
      <c r="D7" s="94"/>
      <c r="E7" s="94"/>
      <c r="F7" s="94"/>
      <c r="G7" s="106"/>
      <c r="H7" s="106"/>
      <c r="I7" s="94"/>
      <c r="J7" s="94"/>
      <c r="K7" s="94"/>
      <c r="L7" s="106"/>
      <c r="M7" s="106"/>
      <c r="N7" s="106"/>
      <c r="O7" s="106"/>
      <c r="P7" s="94"/>
      <c r="Q7" s="94" t="s">
        <v>8</v>
      </c>
      <c r="R7" s="106"/>
      <c r="S7" s="106"/>
      <c r="T7" s="106"/>
      <c r="U7" s="106"/>
      <c r="V7" s="106"/>
      <c r="W7" s="94" t="s">
        <v>8</v>
      </c>
      <c r="X7" s="94"/>
      <c r="Y7" s="106"/>
      <c r="Z7" s="106"/>
      <c r="AA7" s="106"/>
      <c r="AB7" s="106"/>
      <c r="AC7" s="106"/>
      <c r="AD7" s="94" t="s">
        <v>8</v>
      </c>
      <c r="AE7" s="94" t="s">
        <v>8</v>
      </c>
      <c r="AF7" s="47"/>
      <c r="AG7" s="33">
        <f t="shared" ref="AG7:AG23" si="3">COUNTA(B7:AF7)</f>
        <v>4</v>
      </c>
      <c r="AH7" s="39"/>
    </row>
    <row r="8" spans="1:34">
      <c r="A8" s="26" t="s">
        <v>9</v>
      </c>
      <c r="B8" s="115" t="s">
        <v>8</v>
      </c>
      <c r="C8" s="94" t="s">
        <v>8</v>
      </c>
      <c r="D8" s="94" t="s">
        <v>8</v>
      </c>
      <c r="E8" s="94" t="s">
        <v>8</v>
      </c>
      <c r="F8" s="94"/>
      <c r="G8" s="106"/>
      <c r="H8" s="106"/>
      <c r="I8" s="94" t="s">
        <v>8</v>
      </c>
      <c r="J8" s="94" t="s">
        <v>8</v>
      </c>
      <c r="K8" s="94" t="s">
        <v>8</v>
      </c>
      <c r="L8" s="106"/>
      <c r="M8" s="106"/>
      <c r="N8" s="106"/>
      <c r="O8" s="106"/>
      <c r="P8" s="94" t="s">
        <v>8</v>
      </c>
      <c r="Q8" s="94" t="s">
        <v>8</v>
      </c>
      <c r="R8" s="106"/>
      <c r="S8" s="106"/>
      <c r="T8" s="106"/>
      <c r="U8" s="106"/>
      <c r="V8" s="106"/>
      <c r="W8" s="94" t="s">
        <v>8</v>
      </c>
      <c r="X8" s="94" t="s">
        <v>8</v>
      </c>
      <c r="Y8" s="106"/>
      <c r="Z8" s="106"/>
      <c r="AA8" s="106"/>
      <c r="AB8" s="106"/>
      <c r="AC8" s="106"/>
      <c r="AD8" s="94" t="s">
        <v>8</v>
      </c>
      <c r="AE8" s="94" t="s">
        <v>8</v>
      </c>
      <c r="AF8" s="47"/>
      <c r="AG8" s="33">
        <f t="shared" si="3"/>
        <v>13</v>
      </c>
      <c r="AH8" s="39"/>
    </row>
    <row r="9" spans="1:34">
      <c r="A9" s="26" t="s">
        <v>10</v>
      </c>
      <c r="B9" s="115"/>
      <c r="C9" s="94"/>
      <c r="D9" s="94" t="s">
        <v>8</v>
      </c>
      <c r="E9" s="94"/>
      <c r="F9" s="94"/>
      <c r="G9" s="106"/>
      <c r="H9" s="106"/>
      <c r="I9" s="94" t="s">
        <v>8</v>
      </c>
      <c r="J9" s="94" t="s">
        <v>8</v>
      </c>
      <c r="K9" s="94" t="s">
        <v>8</v>
      </c>
      <c r="L9" s="106"/>
      <c r="M9" s="106"/>
      <c r="N9" s="106"/>
      <c r="O9" s="106"/>
      <c r="P9" s="94"/>
      <c r="Q9" s="94" t="s">
        <v>8</v>
      </c>
      <c r="R9" s="106"/>
      <c r="S9" s="106"/>
      <c r="T9" s="106"/>
      <c r="U9" s="106"/>
      <c r="V9" s="106"/>
      <c r="W9" s="94" t="s">
        <v>8</v>
      </c>
      <c r="X9" s="94" t="s">
        <v>8</v>
      </c>
      <c r="Y9" s="106"/>
      <c r="Z9" s="106"/>
      <c r="AA9" s="106"/>
      <c r="AB9" s="106"/>
      <c r="AC9" s="106"/>
      <c r="AD9" s="94" t="s">
        <v>8</v>
      </c>
      <c r="AE9" s="94" t="s">
        <v>8</v>
      </c>
      <c r="AF9" s="47"/>
      <c r="AG9" s="33">
        <f t="shared" si="3"/>
        <v>9</v>
      </c>
      <c r="AH9" s="39"/>
    </row>
    <row r="10" spans="1:34">
      <c r="A10" s="26" t="s">
        <v>11</v>
      </c>
      <c r="B10" s="115" t="s">
        <v>8</v>
      </c>
      <c r="C10" s="94" t="s">
        <v>8</v>
      </c>
      <c r="D10" s="94" t="s">
        <v>8</v>
      </c>
      <c r="E10" s="94" t="s">
        <v>8</v>
      </c>
      <c r="F10" s="94"/>
      <c r="G10" s="106"/>
      <c r="H10" s="106"/>
      <c r="I10" s="94"/>
      <c r="J10" s="94" t="s">
        <v>8</v>
      </c>
      <c r="K10" s="94" t="s">
        <v>8</v>
      </c>
      <c r="L10" s="106"/>
      <c r="M10" s="106"/>
      <c r="N10" s="106"/>
      <c r="O10" s="106"/>
      <c r="P10" s="94" t="s">
        <v>8</v>
      </c>
      <c r="Q10" s="94" t="s">
        <v>8</v>
      </c>
      <c r="R10" s="106"/>
      <c r="S10" s="106"/>
      <c r="T10" s="106"/>
      <c r="U10" s="106"/>
      <c r="V10" s="106"/>
      <c r="W10" s="94" t="s">
        <v>8</v>
      </c>
      <c r="X10" s="94" t="s">
        <v>8</v>
      </c>
      <c r="Y10" s="106"/>
      <c r="Z10" s="106"/>
      <c r="AA10" s="106"/>
      <c r="AB10" s="106"/>
      <c r="AC10" s="106"/>
      <c r="AD10" s="94" t="s">
        <v>8</v>
      </c>
      <c r="AE10" s="94" t="s">
        <v>8</v>
      </c>
      <c r="AF10" s="47"/>
      <c r="AG10" s="33">
        <f t="shared" si="3"/>
        <v>12</v>
      </c>
      <c r="AH10" s="39"/>
    </row>
    <row r="11" spans="1:34">
      <c r="A11" s="26" t="s">
        <v>12</v>
      </c>
      <c r="B11" s="115"/>
      <c r="C11" s="94"/>
      <c r="D11" s="94"/>
      <c r="E11" s="94"/>
      <c r="F11" s="94"/>
      <c r="G11" s="106"/>
      <c r="H11" s="106"/>
      <c r="I11" s="94"/>
      <c r="J11" s="94"/>
      <c r="K11" s="94"/>
      <c r="L11" s="106"/>
      <c r="M11" s="106"/>
      <c r="N11" s="106"/>
      <c r="O11" s="106"/>
      <c r="P11" s="94"/>
      <c r="Q11" s="94"/>
      <c r="R11" s="106"/>
      <c r="S11" s="106"/>
      <c r="T11" s="106"/>
      <c r="U11" s="106"/>
      <c r="V11" s="106"/>
      <c r="W11" s="94"/>
      <c r="X11" s="94"/>
      <c r="Y11" s="106"/>
      <c r="Z11" s="106"/>
      <c r="AA11" s="106"/>
      <c r="AB11" s="106"/>
      <c r="AC11" s="106"/>
      <c r="AD11" s="94"/>
      <c r="AE11" s="94"/>
      <c r="AF11" s="47"/>
      <c r="AG11" s="33">
        <f t="shared" si="3"/>
        <v>0</v>
      </c>
      <c r="AH11" s="39"/>
    </row>
    <row r="12" spans="1:34">
      <c r="A12" s="26" t="s">
        <v>13</v>
      </c>
      <c r="B12" s="115" t="s">
        <v>8</v>
      </c>
      <c r="C12" s="94" t="s">
        <v>8</v>
      </c>
      <c r="D12" s="94" t="s">
        <v>8</v>
      </c>
      <c r="E12" s="94" t="s">
        <v>8</v>
      </c>
      <c r="F12" s="94"/>
      <c r="G12" s="106"/>
      <c r="H12" s="106"/>
      <c r="I12" s="94" t="s">
        <v>8</v>
      </c>
      <c r="J12" s="94" t="s">
        <v>8</v>
      </c>
      <c r="K12" s="94" t="s">
        <v>8</v>
      </c>
      <c r="L12" s="106"/>
      <c r="M12" s="106"/>
      <c r="N12" s="106"/>
      <c r="O12" s="106"/>
      <c r="P12" s="94" t="s">
        <v>8</v>
      </c>
      <c r="Q12" s="94" t="s">
        <v>8</v>
      </c>
      <c r="R12" s="106"/>
      <c r="S12" s="106"/>
      <c r="T12" s="106"/>
      <c r="U12" s="106"/>
      <c r="V12" s="106"/>
      <c r="W12" s="94" t="s">
        <v>8</v>
      </c>
      <c r="X12" s="94" t="s">
        <v>8</v>
      </c>
      <c r="Y12" s="106"/>
      <c r="Z12" s="106"/>
      <c r="AA12" s="106"/>
      <c r="AB12" s="106"/>
      <c r="AC12" s="106"/>
      <c r="AD12" s="94" t="s">
        <v>8</v>
      </c>
      <c r="AE12" s="94" t="s">
        <v>8</v>
      </c>
      <c r="AF12" s="47"/>
      <c r="AG12" s="33">
        <f t="shared" si="3"/>
        <v>13</v>
      </c>
      <c r="AH12" s="39"/>
    </row>
    <row r="13" spans="1:34">
      <c r="A13" s="26" t="s">
        <v>14</v>
      </c>
      <c r="B13" s="115"/>
      <c r="C13" s="94" t="s">
        <v>8</v>
      </c>
      <c r="D13" s="94"/>
      <c r="E13" s="94"/>
      <c r="F13" s="94"/>
      <c r="G13" s="106"/>
      <c r="H13" s="106"/>
      <c r="I13" s="94"/>
      <c r="J13" s="94"/>
      <c r="K13" s="94"/>
      <c r="L13" s="106"/>
      <c r="M13" s="106"/>
      <c r="N13" s="106"/>
      <c r="O13" s="106"/>
      <c r="P13" s="94"/>
      <c r="Q13" s="94"/>
      <c r="R13" s="106"/>
      <c r="S13" s="106"/>
      <c r="T13" s="106"/>
      <c r="U13" s="106"/>
      <c r="V13" s="106"/>
      <c r="W13" s="94"/>
      <c r="X13" s="94"/>
      <c r="Y13" s="106"/>
      <c r="Z13" s="106"/>
      <c r="AA13" s="106"/>
      <c r="AB13" s="106"/>
      <c r="AC13" s="106"/>
      <c r="AD13" s="94"/>
      <c r="AE13" s="94"/>
      <c r="AF13" s="47"/>
      <c r="AG13" s="33">
        <f t="shared" si="3"/>
        <v>1</v>
      </c>
      <c r="AH13" s="39"/>
    </row>
    <row r="14" spans="1:34">
      <c r="A14" s="26" t="s">
        <v>15</v>
      </c>
      <c r="B14" s="115"/>
      <c r="C14" s="94"/>
      <c r="D14" s="94"/>
      <c r="E14" s="94"/>
      <c r="F14" s="94"/>
      <c r="G14" s="106"/>
      <c r="H14" s="106"/>
      <c r="I14" s="94"/>
      <c r="J14" s="94"/>
      <c r="K14" s="94"/>
      <c r="L14" s="106"/>
      <c r="M14" s="106"/>
      <c r="N14" s="106"/>
      <c r="O14" s="106"/>
      <c r="P14" s="94"/>
      <c r="Q14" s="94"/>
      <c r="R14" s="106"/>
      <c r="S14" s="106"/>
      <c r="T14" s="106"/>
      <c r="U14" s="106"/>
      <c r="V14" s="106"/>
      <c r="W14" s="94"/>
      <c r="X14" s="94"/>
      <c r="Y14" s="106"/>
      <c r="Z14" s="106"/>
      <c r="AA14" s="106"/>
      <c r="AB14" s="106"/>
      <c r="AC14" s="106"/>
      <c r="AD14" s="94"/>
      <c r="AE14" s="94"/>
      <c r="AF14" s="47"/>
      <c r="AG14" s="33">
        <f t="shared" si="3"/>
        <v>0</v>
      </c>
      <c r="AH14" s="39"/>
    </row>
    <row r="15" spans="1:34">
      <c r="A15" s="26" t="s">
        <v>16</v>
      </c>
      <c r="B15" s="115"/>
      <c r="C15" s="94"/>
      <c r="D15" s="94"/>
      <c r="E15" s="94"/>
      <c r="F15" s="94"/>
      <c r="G15" s="106"/>
      <c r="H15" s="106"/>
      <c r="I15" s="94"/>
      <c r="J15" s="94"/>
      <c r="K15" s="94"/>
      <c r="L15" s="106"/>
      <c r="M15" s="106"/>
      <c r="N15" s="106"/>
      <c r="O15" s="106"/>
      <c r="P15" s="94"/>
      <c r="Q15" s="94"/>
      <c r="R15" s="106"/>
      <c r="S15" s="106"/>
      <c r="T15" s="106"/>
      <c r="U15" s="106"/>
      <c r="V15" s="106"/>
      <c r="W15" s="94"/>
      <c r="X15" s="94"/>
      <c r="Y15" s="106"/>
      <c r="Z15" s="106"/>
      <c r="AA15" s="106"/>
      <c r="AB15" s="106"/>
      <c r="AC15" s="106"/>
      <c r="AD15" s="94"/>
      <c r="AE15" s="94"/>
      <c r="AF15" s="47"/>
      <c r="AG15" s="33">
        <f t="shared" si="3"/>
        <v>0</v>
      </c>
      <c r="AH15" s="39"/>
    </row>
    <row r="16" spans="1:34">
      <c r="A16" s="26" t="s">
        <v>17</v>
      </c>
      <c r="B16" s="115"/>
      <c r="C16" s="94"/>
      <c r="D16" s="94"/>
      <c r="E16" s="94"/>
      <c r="F16" s="94"/>
      <c r="G16" s="106"/>
      <c r="H16" s="106"/>
      <c r="I16" s="94" t="s">
        <v>8</v>
      </c>
      <c r="J16" s="94" t="s">
        <v>8</v>
      </c>
      <c r="K16" s="94" t="s">
        <v>8</v>
      </c>
      <c r="L16" s="106"/>
      <c r="M16" s="106"/>
      <c r="N16" s="106"/>
      <c r="O16" s="106"/>
      <c r="P16" s="94"/>
      <c r="Q16" s="94" t="s">
        <v>8</v>
      </c>
      <c r="R16" s="106"/>
      <c r="S16" s="106"/>
      <c r="T16" s="106"/>
      <c r="U16" s="106"/>
      <c r="V16" s="106"/>
      <c r="W16" s="94"/>
      <c r="X16" s="94"/>
      <c r="Y16" s="106"/>
      <c r="Z16" s="106"/>
      <c r="AA16" s="106"/>
      <c r="AB16" s="106"/>
      <c r="AC16" s="106"/>
      <c r="AD16" s="94"/>
      <c r="AE16" s="94"/>
      <c r="AF16" s="47"/>
      <c r="AG16" s="33">
        <f t="shared" si="3"/>
        <v>4</v>
      </c>
      <c r="AH16" s="39"/>
    </row>
    <row r="17" spans="1:34">
      <c r="A17" s="26" t="s">
        <v>18</v>
      </c>
      <c r="B17" s="115" t="s">
        <v>8</v>
      </c>
      <c r="C17" s="94" t="s">
        <v>8</v>
      </c>
      <c r="D17" s="94" t="s">
        <v>8</v>
      </c>
      <c r="E17" s="94"/>
      <c r="F17" s="94"/>
      <c r="G17" s="106"/>
      <c r="H17" s="106"/>
      <c r="I17" s="94"/>
      <c r="J17" s="94"/>
      <c r="K17" s="94"/>
      <c r="L17" s="106"/>
      <c r="M17" s="106"/>
      <c r="N17" s="106"/>
      <c r="O17" s="106"/>
      <c r="P17" s="94"/>
      <c r="Q17" s="94"/>
      <c r="R17" s="106"/>
      <c r="S17" s="106"/>
      <c r="T17" s="106"/>
      <c r="U17" s="106"/>
      <c r="V17" s="106"/>
      <c r="W17" s="94"/>
      <c r="X17" s="94"/>
      <c r="Y17" s="106"/>
      <c r="Z17" s="106"/>
      <c r="AA17" s="106"/>
      <c r="AB17" s="106"/>
      <c r="AC17" s="106"/>
      <c r="AD17" s="94"/>
      <c r="AE17" s="94"/>
      <c r="AF17" s="47"/>
      <c r="AG17" s="33">
        <f t="shared" si="3"/>
        <v>3</v>
      </c>
      <c r="AH17" s="39"/>
    </row>
    <row r="18" spans="1:34">
      <c r="A18" s="26" t="s">
        <v>19</v>
      </c>
      <c r="B18" s="115" t="s">
        <v>8</v>
      </c>
      <c r="C18" s="94" t="s">
        <v>8</v>
      </c>
      <c r="D18" s="94"/>
      <c r="E18" s="94"/>
      <c r="F18" s="94"/>
      <c r="G18" s="106"/>
      <c r="H18" s="106"/>
      <c r="I18" s="94"/>
      <c r="J18" s="94"/>
      <c r="K18" s="94"/>
      <c r="L18" s="106"/>
      <c r="M18" s="106"/>
      <c r="N18" s="106"/>
      <c r="O18" s="106"/>
      <c r="P18" s="94"/>
      <c r="Q18" s="94" t="s">
        <v>8</v>
      </c>
      <c r="R18" s="106"/>
      <c r="S18" s="106"/>
      <c r="T18" s="106"/>
      <c r="U18" s="106"/>
      <c r="V18" s="106"/>
      <c r="W18" s="94"/>
      <c r="X18" s="94" t="s">
        <v>8</v>
      </c>
      <c r="Y18" s="106"/>
      <c r="Z18" s="106"/>
      <c r="AA18" s="106"/>
      <c r="AB18" s="106"/>
      <c r="AC18" s="106"/>
      <c r="AD18" s="94"/>
      <c r="AE18" s="94"/>
      <c r="AF18" s="47"/>
      <c r="AG18" s="33">
        <f t="shared" si="3"/>
        <v>4</v>
      </c>
      <c r="AH18" s="39"/>
    </row>
    <row r="19" spans="1:34">
      <c r="A19" s="26" t="s">
        <v>20</v>
      </c>
      <c r="B19" s="115"/>
      <c r="C19" s="94"/>
      <c r="D19" s="94"/>
      <c r="E19" s="94"/>
      <c r="F19" s="94"/>
      <c r="G19" s="106"/>
      <c r="H19" s="106"/>
      <c r="I19" s="94"/>
      <c r="J19" s="94"/>
      <c r="K19" s="94"/>
      <c r="L19" s="106"/>
      <c r="M19" s="106"/>
      <c r="N19" s="106"/>
      <c r="O19" s="106"/>
      <c r="P19" s="94"/>
      <c r="Q19" s="94"/>
      <c r="R19" s="106"/>
      <c r="S19" s="106"/>
      <c r="T19" s="106"/>
      <c r="U19" s="106"/>
      <c r="V19" s="106"/>
      <c r="W19" s="94"/>
      <c r="X19" s="94"/>
      <c r="Y19" s="106"/>
      <c r="Z19" s="106"/>
      <c r="AA19" s="106"/>
      <c r="AB19" s="106"/>
      <c r="AC19" s="106"/>
      <c r="AD19" s="94"/>
      <c r="AE19" s="94"/>
      <c r="AF19" s="47"/>
      <c r="AG19" s="33">
        <f t="shared" si="3"/>
        <v>0</v>
      </c>
      <c r="AH19" s="39"/>
    </row>
    <row r="20" spans="1:34">
      <c r="A20" s="26" t="s">
        <v>21</v>
      </c>
      <c r="B20" s="115" t="s">
        <v>8</v>
      </c>
      <c r="C20" s="94"/>
      <c r="D20" s="94"/>
      <c r="E20" s="94"/>
      <c r="F20" s="94"/>
      <c r="G20" s="106"/>
      <c r="H20" s="106"/>
      <c r="I20" s="94"/>
      <c r="J20" s="94"/>
      <c r="K20" s="94"/>
      <c r="L20" s="106"/>
      <c r="M20" s="106"/>
      <c r="N20" s="106"/>
      <c r="O20" s="106"/>
      <c r="P20" s="94"/>
      <c r="Q20" s="94"/>
      <c r="R20" s="106"/>
      <c r="S20" s="106"/>
      <c r="T20" s="106"/>
      <c r="U20" s="106"/>
      <c r="V20" s="106"/>
      <c r="W20" s="94"/>
      <c r="X20" s="94"/>
      <c r="Y20" s="106"/>
      <c r="Z20" s="106"/>
      <c r="AA20" s="106"/>
      <c r="AB20" s="106"/>
      <c r="AC20" s="106"/>
      <c r="AD20" s="94"/>
      <c r="AE20" s="94"/>
      <c r="AF20" s="47"/>
      <c r="AG20" s="33">
        <f t="shared" si="3"/>
        <v>1</v>
      </c>
      <c r="AH20" s="39"/>
    </row>
    <row r="21" spans="1:34">
      <c r="A21" s="26" t="s">
        <v>22</v>
      </c>
      <c r="B21" s="115" t="s">
        <v>8</v>
      </c>
      <c r="C21" s="94" t="s">
        <v>8</v>
      </c>
      <c r="D21" s="94" t="s">
        <v>8</v>
      </c>
      <c r="E21" s="94"/>
      <c r="F21" s="94"/>
      <c r="G21" s="106"/>
      <c r="H21" s="106"/>
      <c r="I21" s="94" t="s">
        <v>8</v>
      </c>
      <c r="J21" s="94" t="s">
        <v>8</v>
      </c>
      <c r="K21" s="94" t="s">
        <v>8</v>
      </c>
      <c r="L21" s="106"/>
      <c r="M21" s="106"/>
      <c r="N21" s="106"/>
      <c r="O21" s="106"/>
      <c r="P21" s="94" t="s">
        <v>8</v>
      </c>
      <c r="Q21" s="94" t="s">
        <v>8</v>
      </c>
      <c r="R21" s="106"/>
      <c r="S21" s="106"/>
      <c r="T21" s="106"/>
      <c r="U21" s="106"/>
      <c r="V21" s="106"/>
      <c r="W21" s="94"/>
      <c r="X21" s="94" t="s">
        <v>8</v>
      </c>
      <c r="Y21" s="106"/>
      <c r="Z21" s="106"/>
      <c r="AA21" s="106"/>
      <c r="AB21" s="106"/>
      <c r="AC21" s="106"/>
      <c r="AD21" s="94" t="s">
        <v>8</v>
      </c>
      <c r="AE21" s="94" t="s">
        <v>8</v>
      </c>
      <c r="AF21" s="47"/>
      <c r="AG21" s="33">
        <f t="shared" si="3"/>
        <v>11</v>
      </c>
      <c r="AH21" s="39"/>
    </row>
    <row r="22" spans="1:34">
      <c r="A22" s="26" t="s">
        <v>23</v>
      </c>
      <c r="B22" s="115"/>
      <c r="C22" s="94"/>
      <c r="D22" s="94"/>
      <c r="E22" s="94"/>
      <c r="F22" s="94"/>
      <c r="G22" s="106"/>
      <c r="H22" s="106"/>
      <c r="I22" s="94"/>
      <c r="J22" s="94"/>
      <c r="K22" s="94"/>
      <c r="L22" s="106"/>
      <c r="M22" s="106"/>
      <c r="N22" s="106"/>
      <c r="O22" s="106"/>
      <c r="P22" s="94"/>
      <c r="Q22" s="94"/>
      <c r="R22" s="106"/>
      <c r="S22" s="106"/>
      <c r="T22" s="106"/>
      <c r="U22" s="106"/>
      <c r="V22" s="106"/>
      <c r="W22" s="94"/>
      <c r="X22" s="94"/>
      <c r="Y22" s="106"/>
      <c r="Z22" s="106"/>
      <c r="AA22" s="106"/>
      <c r="AB22" s="106"/>
      <c r="AC22" s="106"/>
      <c r="AD22" s="94"/>
      <c r="AE22" s="94"/>
      <c r="AF22" s="47"/>
      <c r="AG22" s="33">
        <f t="shared" si="3"/>
        <v>0</v>
      </c>
      <c r="AH22" s="39"/>
    </row>
    <row r="23" spans="1:34">
      <c r="A23" s="26" t="s">
        <v>24</v>
      </c>
      <c r="B23" s="115" t="s">
        <v>8</v>
      </c>
      <c r="C23" s="94" t="s">
        <v>8</v>
      </c>
      <c r="D23" s="94" t="s">
        <v>8</v>
      </c>
      <c r="E23" s="94" t="s">
        <v>8</v>
      </c>
      <c r="F23" s="94"/>
      <c r="G23" s="106"/>
      <c r="H23" s="106"/>
      <c r="I23" s="94" t="s">
        <v>8</v>
      </c>
      <c r="J23" s="94" t="s">
        <v>8</v>
      </c>
      <c r="K23" s="94" t="s">
        <v>8</v>
      </c>
      <c r="L23" s="106"/>
      <c r="M23" s="106"/>
      <c r="N23" s="106"/>
      <c r="O23" s="106"/>
      <c r="P23" s="94" t="s">
        <v>8</v>
      </c>
      <c r="Q23" s="94" t="s">
        <v>8</v>
      </c>
      <c r="R23" s="106"/>
      <c r="S23" s="106"/>
      <c r="T23" s="106"/>
      <c r="U23" s="106"/>
      <c r="V23" s="106"/>
      <c r="W23" s="94" t="s">
        <v>8</v>
      </c>
      <c r="X23" s="94" t="s">
        <v>8</v>
      </c>
      <c r="Y23" s="106"/>
      <c r="Z23" s="106"/>
      <c r="AA23" s="106"/>
      <c r="AB23" s="106"/>
      <c r="AC23" s="106"/>
      <c r="AD23" s="94" t="s">
        <v>8</v>
      </c>
      <c r="AE23" s="94" t="s">
        <v>8</v>
      </c>
      <c r="AF23" s="47"/>
      <c r="AG23" s="33">
        <f t="shared" si="3"/>
        <v>13</v>
      </c>
      <c r="AH23" s="39"/>
    </row>
    <row r="24" spans="1:34" ht="14.25" thickBot="1">
      <c r="A24" s="27" t="s">
        <v>25</v>
      </c>
      <c r="B24" s="116"/>
      <c r="C24" s="95" t="s">
        <v>8</v>
      </c>
      <c r="D24" s="95"/>
      <c r="E24" s="94" t="s">
        <v>8</v>
      </c>
      <c r="F24" s="95"/>
      <c r="G24" s="107"/>
      <c r="H24" s="107"/>
      <c r="I24" s="95"/>
      <c r="J24" s="95"/>
      <c r="K24" s="95"/>
      <c r="L24" s="107"/>
      <c r="M24" s="107"/>
      <c r="N24" s="107"/>
      <c r="O24" s="108"/>
      <c r="P24" s="114"/>
      <c r="Q24" s="95"/>
      <c r="R24" s="107"/>
      <c r="S24" s="107"/>
      <c r="T24" s="107"/>
      <c r="U24" s="107"/>
      <c r="V24" s="107"/>
      <c r="W24" s="94" t="s">
        <v>8</v>
      </c>
      <c r="X24" s="95"/>
      <c r="Y24" s="107"/>
      <c r="Z24" s="107"/>
      <c r="AA24" s="107"/>
      <c r="AB24" s="107"/>
      <c r="AC24" s="107"/>
      <c r="AD24" s="95"/>
      <c r="AE24" s="95"/>
      <c r="AF24" s="111"/>
      <c r="AG24" s="34">
        <f>COUNTA(B24:AF24)</f>
        <v>3</v>
      </c>
      <c r="AH24" s="39"/>
    </row>
    <row r="25" spans="1:34" ht="14.25" thickBot="1">
      <c r="A25" s="28" t="s">
        <v>26</v>
      </c>
      <c r="B25" s="72">
        <f>COUNTA(B6:B24)</f>
        <v>8</v>
      </c>
      <c r="C25" s="54">
        <f t="shared" ref="C25:AF25" si="4">COUNTA(C6:C24)</f>
        <v>9</v>
      </c>
      <c r="D25" s="38">
        <f t="shared" si="4"/>
        <v>7</v>
      </c>
      <c r="E25" s="38">
        <f t="shared" si="4"/>
        <v>5</v>
      </c>
      <c r="F25" s="38">
        <f t="shared" si="4"/>
        <v>0</v>
      </c>
      <c r="G25" s="38">
        <f t="shared" si="4"/>
        <v>0</v>
      </c>
      <c r="H25" s="38">
        <f t="shared" si="4"/>
        <v>0</v>
      </c>
      <c r="I25" s="38">
        <f t="shared" si="4"/>
        <v>6</v>
      </c>
      <c r="J25" s="38">
        <f t="shared" si="4"/>
        <v>7</v>
      </c>
      <c r="K25" s="38">
        <f t="shared" si="4"/>
        <v>7</v>
      </c>
      <c r="L25" s="38">
        <f t="shared" si="4"/>
        <v>0</v>
      </c>
      <c r="M25" s="38">
        <f t="shared" si="4"/>
        <v>0</v>
      </c>
      <c r="N25" s="38">
        <f t="shared" si="4"/>
        <v>0</v>
      </c>
      <c r="O25" s="38">
        <f t="shared" si="4"/>
        <v>0</v>
      </c>
      <c r="P25" s="38">
        <f t="shared" si="4"/>
        <v>5</v>
      </c>
      <c r="Q25" s="38">
        <f t="shared" si="4"/>
        <v>9</v>
      </c>
      <c r="R25" s="38">
        <f t="shared" si="4"/>
        <v>0</v>
      </c>
      <c r="S25" s="38">
        <f t="shared" si="4"/>
        <v>0</v>
      </c>
      <c r="T25" s="38">
        <f t="shared" si="4"/>
        <v>0</v>
      </c>
      <c r="U25" s="38">
        <f t="shared" si="4"/>
        <v>0</v>
      </c>
      <c r="V25" s="38">
        <f t="shared" si="4"/>
        <v>0</v>
      </c>
      <c r="W25" s="38">
        <f t="shared" si="4"/>
        <v>7</v>
      </c>
      <c r="X25" s="38">
        <f t="shared" si="4"/>
        <v>7</v>
      </c>
      <c r="Y25" s="38">
        <f t="shared" si="4"/>
        <v>0</v>
      </c>
      <c r="Z25" s="38">
        <f t="shared" si="4"/>
        <v>0</v>
      </c>
      <c r="AA25" s="38">
        <f t="shared" si="4"/>
        <v>0</v>
      </c>
      <c r="AB25" s="38">
        <f t="shared" si="4"/>
        <v>0</v>
      </c>
      <c r="AC25" s="38">
        <f t="shared" si="4"/>
        <v>0</v>
      </c>
      <c r="AD25" s="38">
        <f t="shared" si="4"/>
        <v>7</v>
      </c>
      <c r="AE25" s="38">
        <f t="shared" si="4"/>
        <v>7</v>
      </c>
      <c r="AF25" s="49">
        <f t="shared" si="4"/>
        <v>0</v>
      </c>
      <c r="AG25" s="35">
        <f>SUM(AG6:AG24)</f>
        <v>91</v>
      </c>
      <c r="AH25" s="39"/>
    </row>
    <row r="26" spans="1:34" ht="14.25" thickTop="1">
      <c r="A26" s="92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>
      <c r="A27" s="4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</sheetData>
  <phoneticPr fontId="6"/>
  <conditionalFormatting sqref="B6:AF24">
    <cfRule type="expression" dxfId="65" priority="1" stopIfTrue="1">
      <formula>B$5=1</formula>
    </cfRule>
    <cfRule type="expression" dxfId="64" priority="2" stopIfTrue="1">
      <formula>B$5=7</formula>
    </cfRule>
  </conditionalFormatting>
  <conditionalFormatting sqref="B6:AF24">
    <cfRule type="expression" dxfId="63" priority="3" stopIfTrue="1">
      <formula>COUNTIF(#REF!,B$4)=1</formula>
    </cfRule>
  </conditionalFormatting>
  <dataValidations count="1">
    <dataValidation type="list" allowBlank="1" showInputMessage="1" showErrorMessage="1" sqref="B6:F24 I6:K24 P6:Q24 W6:X24 AD6:AE24" xr:uid="{00000000-0002-0000-0100-000000000000}">
      <formula1>$B$2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9"/>
  </sheetPr>
  <dimension ref="A1:AH28"/>
  <sheetViews>
    <sheetView zoomScaleNormal="100" workbookViewId="0">
      <pane xSplit="1" ySplit="5" topLeftCell="B6" activePane="bottomRight" state="frozen"/>
      <selection pane="bottomRight" activeCell="A3" sqref="A3"/>
      <selection pane="bottomLeft"/>
      <selection pane="topRight"/>
    </sheetView>
  </sheetViews>
  <sheetFormatPr defaultRowHeight="13.5"/>
  <cols>
    <col min="1" max="1" width="12.375" bestFit="1" customWidth="1"/>
    <col min="2" max="29" width="4.625" customWidth="1"/>
    <col min="30" max="32" width="5" hidden="1" customWidth="1"/>
    <col min="33" max="33" width="5.125" customWidth="1"/>
  </cols>
  <sheetData>
    <row r="1" spans="1:34" ht="25.5" hidden="1" customHeight="1">
      <c r="A1" s="1"/>
      <c r="B1" s="2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>
      <c r="A2" s="3">
        <v>2023</v>
      </c>
      <c r="B2" s="103" t="s">
        <v>1</v>
      </c>
      <c r="C2" s="4"/>
      <c r="D2" s="1"/>
      <c r="E2" s="1"/>
      <c r="F2" s="1"/>
      <c r="G2" s="3"/>
      <c r="H2" s="1"/>
      <c r="I2" s="5"/>
      <c r="J2" s="6"/>
      <c r="K2" s="71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4.25" thickBot="1">
      <c r="A3" s="3">
        <v>2</v>
      </c>
      <c r="B3" s="71">
        <v>1</v>
      </c>
      <c r="C3" s="71">
        <v>2</v>
      </c>
      <c r="D3" s="71">
        <v>3</v>
      </c>
      <c r="E3" s="71">
        <v>4</v>
      </c>
      <c r="F3" s="71">
        <v>5</v>
      </c>
      <c r="G3" s="71">
        <v>6</v>
      </c>
      <c r="H3" s="71">
        <v>7</v>
      </c>
      <c r="I3" s="71">
        <v>8</v>
      </c>
      <c r="J3" s="71">
        <v>9</v>
      </c>
      <c r="K3" s="75"/>
      <c r="L3" s="71">
        <v>11</v>
      </c>
      <c r="M3" s="71">
        <v>12</v>
      </c>
      <c r="N3" s="71">
        <v>13</v>
      </c>
      <c r="O3" s="71">
        <v>14</v>
      </c>
      <c r="P3" s="71">
        <v>15</v>
      </c>
      <c r="Q3" s="71">
        <v>16</v>
      </c>
      <c r="R3" s="71">
        <v>17</v>
      </c>
      <c r="S3" s="71">
        <v>18</v>
      </c>
      <c r="T3" s="71">
        <v>19</v>
      </c>
      <c r="U3" s="71">
        <v>20</v>
      </c>
      <c r="V3" s="71">
        <v>21</v>
      </c>
      <c r="W3" s="71">
        <v>22</v>
      </c>
      <c r="X3" s="71">
        <v>23</v>
      </c>
      <c r="Y3" s="71">
        <v>24</v>
      </c>
      <c r="Z3" s="71">
        <v>25</v>
      </c>
      <c r="AA3" s="71">
        <v>26</v>
      </c>
      <c r="AB3" s="71">
        <v>27</v>
      </c>
      <c r="AC3" s="71">
        <v>28</v>
      </c>
      <c r="AD3" s="7">
        <v>29</v>
      </c>
      <c r="AE3" s="7">
        <v>30</v>
      </c>
      <c r="AF3" s="7">
        <v>31</v>
      </c>
      <c r="AG3" s="1"/>
      <c r="AH3" s="1"/>
    </row>
    <row r="4" spans="1:34" ht="15" thickTop="1" thickBot="1">
      <c r="A4" s="23" t="s">
        <v>2</v>
      </c>
      <c r="B4" s="120">
        <f>DATE($A$2,$A$3,B3)</f>
        <v>44958</v>
      </c>
      <c r="C4" s="120">
        <f t="shared" ref="C4:AB4" si="0">DATE($A$2,$A$3,C3)</f>
        <v>44959</v>
      </c>
      <c r="D4" s="120">
        <f t="shared" si="0"/>
        <v>44960</v>
      </c>
      <c r="E4" s="120">
        <f t="shared" si="0"/>
        <v>44961</v>
      </c>
      <c r="F4" s="120">
        <f t="shared" si="0"/>
        <v>44962</v>
      </c>
      <c r="G4" s="120">
        <f t="shared" si="0"/>
        <v>44963</v>
      </c>
      <c r="H4" s="120">
        <f t="shared" si="0"/>
        <v>44964</v>
      </c>
      <c r="I4" s="120">
        <f t="shared" si="0"/>
        <v>44965</v>
      </c>
      <c r="J4" s="120">
        <f t="shared" si="0"/>
        <v>44966</v>
      </c>
      <c r="K4" s="120">
        <f>DATE($A$2,$A$3,K2)</f>
        <v>44967</v>
      </c>
      <c r="L4" s="120">
        <f t="shared" si="0"/>
        <v>44968</v>
      </c>
      <c r="M4" s="120">
        <f t="shared" si="0"/>
        <v>44969</v>
      </c>
      <c r="N4" s="120">
        <f t="shared" si="0"/>
        <v>44970</v>
      </c>
      <c r="O4" s="120">
        <f t="shared" si="0"/>
        <v>44971</v>
      </c>
      <c r="P4" s="120">
        <f t="shared" si="0"/>
        <v>44972</v>
      </c>
      <c r="Q4" s="120">
        <f t="shared" si="0"/>
        <v>44973</v>
      </c>
      <c r="R4" s="120">
        <f t="shared" si="0"/>
        <v>44974</v>
      </c>
      <c r="S4" s="120">
        <f t="shared" si="0"/>
        <v>44975</v>
      </c>
      <c r="T4" s="120">
        <f t="shared" si="0"/>
        <v>44976</v>
      </c>
      <c r="U4" s="120">
        <f t="shared" si="0"/>
        <v>44977</v>
      </c>
      <c r="V4" s="120">
        <f t="shared" si="0"/>
        <v>44978</v>
      </c>
      <c r="W4" s="120">
        <f t="shared" si="0"/>
        <v>44979</v>
      </c>
      <c r="X4" s="120">
        <f t="shared" si="0"/>
        <v>44980</v>
      </c>
      <c r="Y4" s="120">
        <f t="shared" si="0"/>
        <v>44981</v>
      </c>
      <c r="Z4" s="120">
        <f t="shared" si="0"/>
        <v>44982</v>
      </c>
      <c r="AA4" s="120">
        <f t="shared" si="0"/>
        <v>44983</v>
      </c>
      <c r="AB4" s="120">
        <f t="shared" si="0"/>
        <v>44984</v>
      </c>
      <c r="AC4" s="120">
        <f>DATE($A$2,$A$3,AC3)</f>
        <v>44985</v>
      </c>
      <c r="AD4" s="29" t="str">
        <f>IF($A$3=2,IF(DAY(DATE($A$2,$A$3,AD3))=29,DATE($A$2,$A$3,AD3),""),DATE($A$2,$A$3,AD3))</f>
        <v/>
      </c>
      <c r="AE4" s="29" t="str">
        <f>IF($A$3&lt;&gt;2,DATE($A$2,$A$3,AE3),"")</f>
        <v/>
      </c>
      <c r="AF4" s="29" t="str">
        <f>IF($A$3=2,"",IF($A$3&lt;&gt;2,IF(OR($A$3=4,$A$3=6,$A$3=9,$A$3=11),"",DATE($A$2,$A$3,AF3))))</f>
        <v/>
      </c>
      <c r="AG4" s="76" t="s">
        <v>3</v>
      </c>
      <c r="AH4" s="1"/>
    </row>
    <row r="5" spans="1:34" ht="14.25" thickBot="1">
      <c r="A5" s="24" t="s">
        <v>4</v>
      </c>
      <c r="B5" s="79">
        <f>WEEKDAY(B4,1)</f>
        <v>4</v>
      </c>
      <c r="C5" s="80">
        <f>WEEKDAY(C4,1)</f>
        <v>5</v>
      </c>
      <c r="D5" s="80">
        <f t="shared" ref="D5:AC5" si="1">WEEKDAY(D4,1)</f>
        <v>6</v>
      </c>
      <c r="E5" s="80">
        <f t="shared" si="1"/>
        <v>7</v>
      </c>
      <c r="F5" s="80">
        <f t="shared" si="1"/>
        <v>1</v>
      </c>
      <c r="G5" s="80">
        <f t="shared" si="1"/>
        <v>2</v>
      </c>
      <c r="H5" s="80">
        <f t="shared" si="1"/>
        <v>3</v>
      </c>
      <c r="I5" s="80">
        <f t="shared" si="1"/>
        <v>4</v>
      </c>
      <c r="J5" s="80">
        <f t="shared" si="1"/>
        <v>5</v>
      </c>
      <c r="K5" s="80">
        <f t="shared" si="1"/>
        <v>6</v>
      </c>
      <c r="L5" s="80">
        <f t="shared" si="1"/>
        <v>7</v>
      </c>
      <c r="M5" s="80">
        <f t="shared" si="1"/>
        <v>1</v>
      </c>
      <c r="N5" s="80">
        <f t="shared" si="1"/>
        <v>2</v>
      </c>
      <c r="O5" s="80">
        <f t="shared" si="1"/>
        <v>3</v>
      </c>
      <c r="P5" s="80">
        <f t="shared" si="1"/>
        <v>4</v>
      </c>
      <c r="Q5" s="80">
        <f t="shared" si="1"/>
        <v>5</v>
      </c>
      <c r="R5" s="80">
        <f t="shared" si="1"/>
        <v>6</v>
      </c>
      <c r="S5" s="80">
        <f t="shared" si="1"/>
        <v>7</v>
      </c>
      <c r="T5" s="80">
        <f t="shared" si="1"/>
        <v>1</v>
      </c>
      <c r="U5" s="80">
        <f t="shared" si="1"/>
        <v>2</v>
      </c>
      <c r="V5" s="80">
        <f t="shared" si="1"/>
        <v>3</v>
      </c>
      <c r="W5" s="80">
        <f t="shared" si="1"/>
        <v>4</v>
      </c>
      <c r="X5" s="80">
        <f t="shared" si="1"/>
        <v>5</v>
      </c>
      <c r="Y5" s="80">
        <f t="shared" si="1"/>
        <v>6</v>
      </c>
      <c r="Z5" s="80">
        <f t="shared" si="1"/>
        <v>7</v>
      </c>
      <c r="AA5" s="80">
        <f t="shared" si="1"/>
        <v>1</v>
      </c>
      <c r="AB5" s="80">
        <f t="shared" si="1"/>
        <v>2</v>
      </c>
      <c r="AC5" s="80">
        <f t="shared" si="1"/>
        <v>3</v>
      </c>
      <c r="AD5" s="30" t="str">
        <f>IF(AD4="","",WEEKDAY(AD4,1))</f>
        <v/>
      </c>
      <c r="AE5" s="30" t="str">
        <f t="shared" ref="AE5:AF5" si="2">IF(AE4="","",WEEKDAY(AE4,1))</f>
        <v/>
      </c>
      <c r="AF5" s="31" t="str">
        <f t="shared" si="2"/>
        <v/>
      </c>
      <c r="AG5" s="77" t="s">
        <v>5</v>
      </c>
      <c r="AH5" s="1"/>
    </row>
    <row r="6" spans="1:34">
      <c r="A6" s="25" t="s">
        <v>6</v>
      </c>
      <c r="B6" s="5"/>
      <c r="C6" s="8"/>
      <c r="D6" s="8"/>
      <c r="E6" s="97"/>
      <c r="F6" s="97"/>
      <c r="G6" s="97"/>
      <c r="H6" s="97"/>
      <c r="I6" s="8"/>
      <c r="J6" s="8"/>
      <c r="K6" s="8"/>
      <c r="L6" s="97"/>
      <c r="M6" s="97"/>
      <c r="N6" s="136"/>
      <c r="O6" s="100"/>
      <c r="P6" s="8"/>
      <c r="Q6" s="8"/>
      <c r="R6" s="8"/>
      <c r="S6" s="97"/>
      <c r="T6" s="97"/>
      <c r="U6" s="97"/>
      <c r="V6" s="97"/>
      <c r="W6" s="8"/>
      <c r="X6" s="97"/>
      <c r="Y6" s="8"/>
      <c r="Z6" s="97"/>
      <c r="AA6" s="97"/>
      <c r="AB6" s="97"/>
      <c r="AC6" s="97"/>
      <c r="AD6" s="8"/>
      <c r="AE6" s="8"/>
      <c r="AF6" s="9"/>
      <c r="AG6" s="32">
        <f>COUNTA(B6:AF6)</f>
        <v>0</v>
      </c>
      <c r="AH6" s="1"/>
    </row>
    <row r="7" spans="1:34">
      <c r="A7" s="26" t="s">
        <v>7</v>
      </c>
      <c r="B7" s="112"/>
      <c r="C7" s="10"/>
      <c r="D7" s="10"/>
      <c r="E7" s="98"/>
      <c r="F7" s="98"/>
      <c r="G7" s="98"/>
      <c r="H7" s="98"/>
      <c r="I7" s="10"/>
      <c r="J7" s="10"/>
      <c r="K7" s="10"/>
      <c r="L7" s="98" t="s">
        <v>8</v>
      </c>
      <c r="M7" s="98"/>
      <c r="N7" s="98"/>
      <c r="O7" s="98"/>
      <c r="P7" s="10"/>
      <c r="Q7" s="10"/>
      <c r="R7" s="10"/>
      <c r="S7" s="98"/>
      <c r="T7" s="98"/>
      <c r="U7" s="98"/>
      <c r="V7" s="98"/>
      <c r="W7" s="10"/>
      <c r="X7" s="98"/>
      <c r="Y7" s="10"/>
      <c r="Z7" s="98" t="s">
        <v>8</v>
      </c>
      <c r="AA7" s="98"/>
      <c r="AB7" s="98"/>
      <c r="AC7" s="98"/>
      <c r="AD7" s="10"/>
      <c r="AE7" s="10"/>
      <c r="AF7" s="11"/>
      <c r="AG7" s="33">
        <f t="shared" ref="AG7:AG23" si="3">COUNTA(B7:AF7)</f>
        <v>2</v>
      </c>
      <c r="AH7" s="1"/>
    </row>
    <row r="8" spans="1:34">
      <c r="A8" s="26" t="s">
        <v>9</v>
      </c>
      <c r="B8" s="112"/>
      <c r="C8" s="10"/>
      <c r="D8" s="10"/>
      <c r="E8" s="98"/>
      <c r="F8" s="98" t="s">
        <v>8</v>
      </c>
      <c r="G8" s="98"/>
      <c r="H8" s="98"/>
      <c r="I8" s="10"/>
      <c r="J8" s="10"/>
      <c r="K8" s="10"/>
      <c r="L8" s="98" t="s">
        <v>8</v>
      </c>
      <c r="M8" s="98" t="s">
        <v>8</v>
      </c>
      <c r="N8" s="98"/>
      <c r="O8" s="98"/>
      <c r="P8" s="10"/>
      <c r="Q8" s="10"/>
      <c r="R8" s="10"/>
      <c r="S8" s="98" t="s">
        <v>8</v>
      </c>
      <c r="T8" s="98"/>
      <c r="U8" s="98"/>
      <c r="V8" s="98"/>
      <c r="W8" s="10"/>
      <c r="X8" s="98" t="s">
        <v>8</v>
      </c>
      <c r="Y8" s="10"/>
      <c r="Z8" s="98" t="s">
        <v>8</v>
      </c>
      <c r="AA8" s="98" t="s">
        <v>8</v>
      </c>
      <c r="AB8" s="98"/>
      <c r="AC8" s="98"/>
      <c r="AD8" s="10"/>
      <c r="AE8" s="10"/>
      <c r="AF8" s="12"/>
      <c r="AG8" s="33">
        <f t="shared" si="3"/>
        <v>7</v>
      </c>
      <c r="AH8" s="1"/>
    </row>
    <row r="9" spans="1:34">
      <c r="A9" s="26" t="s">
        <v>10</v>
      </c>
      <c r="B9" s="112"/>
      <c r="C9" s="10"/>
      <c r="D9" s="10"/>
      <c r="E9" s="98" t="s">
        <v>8</v>
      </c>
      <c r="F9" s="98"/>
      <c r="G9" s="98"/>
      <c r="H9" s="98"/>
      <c r="I9" s="10"/>
      <c r="J9" s="10"/>
      <c r="K9" s="10"/>
      <c r="L9" s="98" t="s">
        <v>8</v>
      </c>
      <c r="M9" s="98"/>
      <c r="N9" s="98"/>
      <c r="O9" s="98"/>
      <c r="P9" s="10"/>
      <c r="Q9" s="10"/>
      <c r="R9" s="10"/>
      <c r="S9" s="98"/>
      <c r="T9" s="98"/>
      <c r="U9" s="98"/>
      <c r="V9" s="98"/>
      <c r="W9" s="10"/>
      <c r="X9" s="98" t="s">
        <v>8</v>
      </c>
      <c r="Y9" s="10"/>
      <c r="Z9" s="98"/>
      <c r="AA9" s="98"/>
      <c r="AB9" s="98"/>
      <c r="AC9" s="98"/>
      <c r="AD9" s="10"/>
      <c r="AE9" s="10"/>
      <c r="AF9" s="12"/>
      <c r="AG9" s="33">
        <f t="shared" si="3"/>
        <v>3</v>
      </c>
      <c r="AH9" s="1"/>
    </row>
    <row r="10" spans="1:34">
      <c r="A10" s="26" t="s">
        <v>11</v>
      </c>
      <c r="B10" s="112"/>
      <c r="C10" s="10"/>
      <c r="D10" s="10"/>
      <c r="E10" s="98" t="s">
        <v>8</v>
      </c>
      <c r="F10" s="98" t="s">
        <v>8</v>
      </c>
      <c r="G10" s="98"/>
      <c r="H10" s="98"/>
      <c r="I10" s="10"/>
      <c r="J10" s="10"/>
      <c r="K10" s="10"/>
      <c r="L10" s="98" t="s">
        <v>8</v>
      </c>
      <c r="M10" s="98" t="s">
        <v>8</v>
      </c>
      <c r="N10" s="98"/>
      <c r="O10" s="98"/>
      <c r="P10" s="10"/>
      <c r="Q10" s="10"/>
      <c r="R10" s="10"/>
      <c r="S10" s="98" t="s">
        <v>8</v>
      </c>
      <c r="T10" s="98"/>
      <c r="U10" s="98"/>
      <c r="V10" s="98"/>
      <c r="W10" s="10"/>
      <c r="X10" s="98"/>
      <c r="Y10" s="10"/>
      <c r="Z10" s="98" t="s">
        <v>8</v>
      </c>
      <c r="AA10" s="98" t="s">
        <v>8</v>
      </c>
      <c r="AB10" s="98"/>
      <c r="AC10" s="98"/>
      <c r="AD10" s="10"/>
      <c r="AE10" s="10"/>
      <c r="AF10" s="12"/>
      <c r="AG10" s="33">
        <f t="shared" si="3"/>
        <v>7</v>
      </c>
      <c r="AH10" s="1"/>
    </row>
    <row r="11" spans="1:34">
      <c r="A11" s="26" t="s">
        <v>12</v>
      </c>
      <c r="B11" s="112"/>
      <c r="C11" s="10"/>
      <c r="D11" s="10"/>
      <c r="E11" s="98"/>
      <c r="F11" s="98"/>
      <c r="G11" s="98"/>
      <c r="H11" s="98"/>
      <c r="I11" s="10"/>
      <c r="J11" s="10"/>
      <c r="K11" s="10"/>
      <c r="L11" s="98"/>
      <c r="M11" s="98"/>
      <c r="N11" s="98"/>
      <c r="O11" s="98"/>
      <c r="P11" s="10"/>
      <c r="Q11" s="10"/>
      <c r="R11" s="10"/>
      <c r="S11" s="98"/>
      <c r="T11" s="98"/>
      <c r="U11" s="98"/>
      <c r="V11" s="98"/>
      <c r="W11" s="10"/>
      <c r="X11" s="98"/>
      <c r="Y11" s="10"/>
      <c r="Z11" s="98"/>
      <c r="AA11" s="98"/>
      <c r="AB11" s="98"/>
      <c r="AC11" s="98"/>
      <c r="AD11" s="10"/>
      <c r="AE11" s="10"/>
      <c r="AF11" s="12"/>
      <c r="AG11" s="33">
        <f t="shared" si="3"/>
        <v>0</v>
      </c>
      <c r="AH11" s="1"/>
    </row>
    <row r="12" spans="1:34">
      <c r="A12" s="26" t="s">
        <v>13</v>
      </c>
      <c r="B12" s="112"/>
      <c r="C12" s="10"/>
      <c r="D12" s="10"/>
      <c r="E12" s="98" t="s">
        <v>8</v>
      </c>
      <c r="F12" s="98" t="s">
        <v>8</v>
      </c>
      <c r="G12" s="98"/>
      <c r="H12" s="98"/>
      <c r="I12" s="10"/>
      <c r="J12" s="10"/>
      <c r="K12" s="10"/>
      <c r="L12" s="98" t="s">
        <v>8</v>
      </c>
      <c r="M12" s="98" t="s">
        <v>8</v>
      </c>
      <c r="N12" s="98"/>
      <c r="O12" s="98"/>
      <c r="P12" s="10"/>
      <c r="Q12" s="10"/>
      <c r="R12" s="10"/>
      <c r="S12" s="98" t="s">
        <v>8</v>
      </c>
      <c r="T12" s="98" t="s">
        <v>8</v>
      </c>
      <c r="U12" s="98"/>
      <c r="V12" s="98"/>
      <c r="W12" s="10"/>
      <c r="X12" s="98" t="s">
        <v>8</v>
      </c>
      <c r="Y12" s="10"/>
      <c r="Z12" s="98" t="s">
        <v>8</v>
      </c>
      <c r="AA12" s="98" t="s">
        <v>8</v>
      </c>
      <c r="AB12" s="98"/>
      <c r="AC12" s="98"/>
      <c r="AD12" s="10"/>
      <c r="AE12" s="10"/>
      <c r="AF12" s="12"/>
      <c r="AG12" s="33">
        <f t="shared" si="3"/>
        <v>9</v>
      </c>
      <c r="AH12" s="1"/>
    </row>
    <row r="13" spans="1:34">
      <c r="A13" s="26" t="s">
        <v>14</v>
      </c>
      <c r="B13" s="112"/>
      <c r="C13" s="10"/>
      <c r="D13" s="10"/>
      <c r="E13" s="98"/>
      <c r="F13" s="98"/>
      <c r="G13" s="98"/>
      <c r="H13" s="98"/>
      <c r="I13" s="10"/>
      <c r="J13" s="10"/>
      <c r="K13" s="10"/>
      <c r="L13" s="98"/>
      <c r="M13" s="98"/>
      <c r="N13" s="98"/>
      <c r="O13" s="98"/>
      <c r="P13" s="10"/>
      <c r="Q13" s="10"/>
      <c r="R13" s="10"/>
      <c r="S13" s="98" t="s">
        <v>8</v>
      </c>
      <c r="T13" s="98"/>
      <c r="U13" s="98"/>
      <c r="V13" s="98"/>
      <c r="W13" s="10"/>
      <c r="X13" s="98"/>
      <c r="Y13" s="10"/>
      <c r="Z13" s="98" t="s">
        <v>8</v>
      </c>
      <c r="AA13" s="98" t="s">
        <v>8</v>
      </c>
      <c r="AB13" s="98"/>
      <c r="AC13" s="98"/>
      <c r="AD13" s="10"/>
      <c r="AE13" s="10"/>
      <c r="AF13" s="12"/>
      <c r="AG13" s="33">
        <f t="shared" si="3"/>
        <v>3</v>
      </c>
      <c r="AH13" s="1"/>
    </row>
    <row r="14" spans="1:34">
      <c r="A14" s="26" t="s">
        <v>15</v>
      </c>
      <c r="B14" s="112"/>
      <c r="C14" s="10"/>
      <c r="D14" s="10"/>
      <c r="E14" s="98"/>
      <c r="F14" s="98"/>
      <c r="G14" s="98"/>
      <c r="H14" s="98"/>
      <c r="I14" s="10"/>
      <c r="J14" s="10"/>
      <c r="K14" s="10"/>
      <c r="L14" s="98"/>
      <c r="M14" s="98"/>
      <c r="N14" s="98"/>
      <c r="O14" s="98"/>
      <c r="P14" s="10"/>
      <c r="Q14" s="10"/>
      <c r="R14" s="10"/>
      <c r="S14" s="98"/>
      <c r="T14" s="98"/>
      <c r="U14" s="98"/>
      <c r="V14" s="98"/>
      <c r="W14" s="10"/>
      <c r="X14" s="98"/>
      <c r="Y14" s="10"/>
      <c r="Z14" s="98"/>
      <c r="AA14" s="98"/>
      <c r="AB14" s="98"/>
      <c r="AC14" s="98"/>
      <c r="AD14" s="10"/>
      <c r="AE14" s="10"/>
      <c r="AF14" s="12"/>
      <c r="AG14" s="33">
        <f t="shared" si="3"/>
        <v>0</v>
      </c>
      <c r="AH14" s="1"/>
    </row>
    <row r="15" spans="1:34">
      <c r="A15" s="26" t="s">
        <v>16</v>
      </c>
      <c r="B15" s="112"/>
      <c r="C15" s="10"/>
      <c r="D15" s="10"/>
      <c r="E15" s="98"/>
      <c r="F15" s="98"/>
      <c r="G15" s="98"/>
      <c r="H15" s="98"/>
      <c r="I15" s="10"/>
      <c r="J15" s="10"/>
      <c r="K15" s="10"/>
      <c r="L15" s="98"/>
      <c r="M15" s="98"/>
      <c r="N15" s="98"/>
      <c r="O15" s="98"/>
      <c r="P15" s="10"/>
      <c r="Q15" s="10"/>
      <c r="R15" s="10"/>
      <c r="S15" s="98"/>
      <c r="T15" s="98"/>
      <c r="U15" s="98"/>
      <c r="V15" s="98"/>
      <c r="W15" s="10"/>
      <c r="X15" s="98"/>
      <c r="Y15" s="10"/>
      <c r="Z15" s="98"/>
      <c r="AA15" s="98"/>
      <c r="AB15" s="98"/>
      <c r="AC15" s="98"/>
      <c r="AD15" s="10"/>
      <c r="AE15" s="10"/>
      <c r="AF15" s="12"/>
      <c r="AG15" s="33">
        <f t="shared" si="3"/>
        <v>0</v>
      </c>
      <c r="AH15" s="1"/>
    </row>
    <row r="16" spans="1:34">
      <c r="A16" s="26" t="s">
        <v>17</v>
      </c>
      <c r="B16" s="112"/>
      <c r="C16" s="10"/>
      <c r="D16" s="10"/>
      <c r="E16" s="98"/>
      <c r="F16" s="98"/>
      <c r="G16" s="98"/>
      <c r="H16" s="98"/>
      <c r="I16" s="10"/>
      <c r="J16" s="10"/>
      <c r="K16" s="10"/>
      <c r="L16" s="98"/>
      <c r="M16" s="98"/>
      <c r="N16" s="98"/>
      <c r="O16" s="98"/>
      <c r="P16" s="10"/>
      <c r="Q16" s="10"/>
      <c r="R16" s="10"/>
      <c r="S16" s="98"/>
      <c r="T16" s="98"/>
      <c r="U16" s="98"/>
      <c r="V16" s="98"/>
      <c r="W16" s="10"/>
      <c r="X16" s="98"/>
      <c r="Y16" s="10"/>
      <c r="Z16" s="98"/>
      <c r="AA16" s="98"/>
      <c r="AB16" s="98"/>
      <c r="AC16" s="98"/>
      <c r="AD16" s="10"/>
      <c r="AE16" s="10"/>
      <c r="AF16" s="12"/>
      <c r="AG16" s="33">
        <f t="shared" si="3"/>
        <v>0</v>
      </c>
      <c r="AH16" s="1"/>
    </row>
    <row r="17" spans="1:34">
      <c r="A17" s="26" t="s">
        <v>18</v>
      </c>
      <c r="B17" s="112"/>
      <c r="C17" s="10"/>
      <c r="D17" s="10"/>
      <c r="E17" s="98"/>
      <c r="F17" s="98"/>
      <c r="G17" s="98"/>
      <c r="H17" s="98"/>
      <c r="I17" s="10"/>
      <c r="J17" s="10"/>
      <c r="K17" s="10"/>
      <c r="L17" s="98"/>
      <c r="M17" s="98"/>
      <c r="N17" s="98"/>
      <c r="O17" s="98"/>
      <c r="P17" s="10"/>
      <c r="Q17" s="10"/>
      <c r="R17" s="10"/>
      <c r="S17" s="98"/>
      <c r="T17" s="98"/>
      <c r="U17" s="98"/>
      <c r="V17" s="98"/>
      <c r="W17" s="10"/>
      <c r="X17" s="98"/>
      <c r="Y17" s="10"/>
      <c r="Z17" s="98"/>
      <c r="AA17" s="98"/>
      <c r="AB17" s="98"/>
      <c r="AC17" s="98"/>
      <c r="AD17" s="10"/>
      <c r="AE17" s="10"/>
      <c r="AF17" s="12"/>
      <c r="AG17" s="33">
        <f t="shared" si="3"/>
        <v>0</v>
      </c>
      <c r="AH17" s="1"/>
    </row>
    <row r="18" spans="1:34">
      <c r="A18" s="26" t="s">
        <v>19</v>
      </c>
      <c r="B18" s="112"/>
      <c r="C18" s="10"/>
      <c r="D18" s="10"/>
      <c r="E18" s="98"/>
      <c r="F18" s="98"/>
      <c r="G18" s="98"/>
      <c r="H18" s="98"/>
      <c r="I18" s="10"/>
      <c r="J18" s="10"/>
      <c r="K18" s="10"/>
      <c r="L18" s="98"/>
      <c r="M18" s="98"/>
      <c r="N18" s="98"/>
      <c r="O18" s="98"/>
      <c r="P18" s="10"/>
      <c r="Q18" s="10"/>
      <c r="R18" s="10"/>
      <c r="S18" s="98"/>
      <c r="T18" s="98"/>
      <c r="U18" s="98"/>
      <c r="V18" s="98"/>
      <c r="W18" s="10"/>
      <c r="X18" s="98"/>
      <c r="Y18" s="10"/>
      <c r="Z18" s="98"/>
      <c r="AA18" s="98"/>
      <c r="AB18" s="98"/>
      <c r="AC18" s="98"/>
      <c r="AD18" s="10"/>
      <c r="AE18" s="10"/>
      <c r="AF18" s="12"/>
      <c r="AG18" s="33">
        <f t="shared" si="3"/>
        <v>0</v>
      </c>
      <c r="AH18" s="1"/>
    </row>
    <row r="19" spans="1:34">
      <c r="A19" s="26" t="s">
        <v>20</v>
      </c>
      <c r="B19" s="112"/>
      <c r="C19" s="10"/>
      <c r="D19" s="10"/>
      <c r="E19" s="98" t="s">
        <v>8</v>
      </c>
      <c r="F19" s="98" t="s">
        <v>8</v>
      </c>
      <c r="G19" s="98"/>
      <c r="H19" s="98"/>
      <c r="I19" s="10"/>
      <c r="J19" s="10"/>
      <c r="K19" s="10"/>
      <c r="L19" s="98" t="s">
        <v>8</v>
      </c>
      <c r="M19" s="98" t="s">
        <v>8</v>
      </c>
      <c r="N19" s="98"/>
      <c r="O19" s="98"/>
      <c r="P19" s="10"/>
      <c r="Q19" s="10"/>
      <c r="R19" s="10"/>
      <c r="S19" s="98" t="s">
        <v>8</v>
      </c>
      <c r="T19" s="98" t="s">
        <v>8</v>
      </c>
      <c r="U19" s="98"/>
      <c r="V19" s="98"/>
      <c r="W19" s="10"/>
      <c r="X19" s="98"/>
      <c r="Y19" s="10"/>
      <c r="Z19" s="98" t="s">
        <v>8</v>
      </c>
      <c r="AA19" s="98" t="s">
        <v>8</v>
      </c>
      <c r="AB19" s="98"/>
      <c r="AC19" s="98"/>
      <c r="AD19" s="10"/>
      <c r="AE19" s="10"/>
      <c r="AF19" s="12"/>
      <c r="AG19" s="33">
        <f t="shared" si="3"/>
        <v>8</v>
      </c>
      <c r="AH19" s="1"/>
    </row>
    <row r="20" spans="1:34">
      <c r="A20" s="26" t="s">
        <v>21</v>
      </c>
      <c r="B20" s="112"/>
      <c r="C20" s="10"/>
      <c r="D20" s="10"/>
      <c r="E20" s="98"/>
      <c r="F20" s="98"/>
      <c r="G20" s="98"/>
      <c r="H20" s="98"/>
      <c r="I20" s="10"/>
      <c r="J20" s="10"/>
      <c r="K20" s="10"/>
      <c r="L20" s="98"/>
      <c r="M20" s="98"/>
      <c r="N20" s="137"/>
      <c r="O20" s="98"/>
      <c r="P20" s="10"/>
      <c r="Q20" s="10"/>
      <c r="R20" s="10"/>
      <c r="S20" s="98"/>
      <c r="T20" s="98"/>
      <c r="U20" s="98"/>
      <c r="V20" s="98"/>
      <c r="W20" s="10"/>
      <c r="X20" s="98"/>
      <c r="Y20" s="10"/>
      <c r="Z20" s="98"/>
      <c r="AA20" s="98"/>
      <c r="AB20" s="98"/>
      <c r="AC20" s="98"/>
      <c r="AD20" s="10"/>
      <c r="AE20" s="10"/>
      <c r="AF20" s="12"/>
      <c r="AG20" s="33">
        <f t="shared" si="3"/>
        <v>0</v>
      </c>
      <c r="AH20" s="1"/>
    </row>
    <row r="21" spans="1:34">
      <c r="A21" s="26" t="s">
        <v>22</v>
      </c>
      <c r="B21" s="112"/>
      <c r="C21" s="10"/>
      <c r="D21" s="10"/>
      <c r="E21" s="98"/>
      <c r="F21" s="98" t="s">
        <v>8</v>
      </c>
      <c r="G21" s="98"/>
      <c r="H21" s="98"/>
      <c r="I21" s="10"/>
      <c r="J21" s="10"/>
      <c r="K21" s="10"/>
      <c r="L21" s="98"/>
      <c r="M21" s="98" t="s">
        <v>8</v>
      </c>
      <c r="N21" s="98"/>
      <c r="O21" s="98"/>
      <c r="P21" s="10"/>
      <c r="Q21" s="10"/>
      <c r="R21" s="10"/>
      <c r="S21" s="98"/>
      <c r="T21" s="98" t="s">
        <v>8</v>
      </c>
      <c r="U21" s="98"/>
      <c r="V21" s="98"/>
      <c r="W21" s="10"/>
      <c r="X21" s="98" t="s">
        <v>8</v>
      </c>
      <c r="Y21" s="10"/>
      <c r="Z21" s="98"/>
      <c r="AA21" s="98" t="s">
        <v>8</v>
      </c>
      <c r="AB21" s="98"/>
      <c r="AC21" s="98"/>
      <c r="AD21" s="10"/>
      <c r="AE21" s="10"/>
      <c r="AF21" s="12"/>
      <c r="AG21" s="33">
        <f t="shared" si="3"/>
        <v>5</v>
      </c>
      <c r="AH21" s="1"/>
    </row>
    <row r="22" spans="1:34">
      <c r="A22" s="26" t="s">
        <v>23</v>
      </c>
      <c r="B22" s="112"/>
      <c r="C22" s="10"/>
      <c r="D22" s="10"/>
      <c r="E22" s="98"/>
      <c r="F22" s="98"/>
      <c r="G22" s="98"/>
      <c r="H22" s="98"/>
      <c r="I22" s="10"/>
      <c r="J22" s="10"/>
      <c r="K22" s="10"/>
      <c r="L22" s="98"/>
      <c r="M22" s="98"/>
      <c r="N22" s="98"/>
      <c r="O22" s="98"/>
      <c r="P22" s="10"/>
      <c r="Q22" s="10"/>
      <c r="R22" s="10"/>
      <c r="S22" s="98"/>
      <c r="T22" s="98"/>
      <c r="U22" s="98"/>
      <c r="V22" s="98"/>
      <c r="W22" s="10"/>
      <c r="X22" s="98"/>
      <c r="Y22" s="10"/>
      <c r="Z22" s="98"/>
      <c r="AA22" s="98"/>
      <c r="AB22" s="98"/>
      <c r="AC22" s="98"/>
      <c r="AD22" s="10"/>
      <c r="AE22" s="10"/>
      <c r="AF22" s="12"/>
      <c r="AG22" s="33">
        <f t="shared" si="3"/>
        <v>0</v>
      </c>
      <c r="AH22" s="1"/>
    </row>
    <row r="23" spans="1:34">
      <c r="A23" s="26" t="s">
        <v>24</v>
      </c>
      <c r="B23" s="112"/>
      <c r="C23" s="10"/>
      <c r="D23" s="10"/>
      <c r="E23" s="98" t="s">
        <v>8</v>
      </c>
      <c r="F23" s="98" t="s">
        <v>8</v>
      </c>
      <c r="G23" s="98"/>
      <c r="H23" s="98"/>
      <c r="I23" s="10"/>
      <c r="J23" s="10"/>
      <c r="K23" s="10"/>
      <c r="L23" s="98" t="s">
        <v>8</v>
      </c>
      <c r="M23" s="98" t="s">
        <v>8</v>
      </c>
      <c r="N23" s="98"/>
      <c r="O23" s="98"/>
      <c r="P23" s="10"/>
      <c r="Q23" s="10"/>
      <c r="R23" s="10"/>
      <c r="S23" s="98"/>
      <c r="T23" s="98" t="s">
        <v>8</v>
      </c>
      <c r="U23" s="98"/>
      <c r="V23" s="98"/>
      <c r="W23" s="10"/>
      <c r="X23" s="98" t="s">
        <v>8</v>
      </c>
      <c r="Y23" s="10"/>
      <c r="Z23" s="98" t="s">
        <v>8</v>
      </c>
      <c r="AA23" s="98" t="s">
        <v>8</v>
      </c>
      <c r="AB23" s="98"/>
      <c r="AC23" s="98"/>
      <c r="AD23" s="10"/>
      <c r="AE23" s="10"/>
      <c r="AF23" s="12"/>
      <c r="AG23" s="33">
        <f t="shared" si="3"/>
        <v>8</v>
      </c>
      <c r="AH23" s="1"/>
    </row>
    <row r="24" spans="1:34">
      <c r="A24" s="27" t="s">
        <v>27</v>
      </c>
      <c r="B24" s="113"/>
      <c r="C24" s="13"/>
      <c r="D24" s="13"/>
      <c r="E24" s="99"/>
      <c r="F24" s="99"/>
      <c r="G24" s="99"/>
      <c r="H24" s="99"/>
      <c r="I24" s="13"/>
      <c r="J24" s="13"/>
      <c r="K24" s="13"/>
      <c r="L24" s="99"/>
      <c r="M24" s="99"/>
      <c r="N24" s="138"/>
      <c r="O24" s="101"/>
      <c r="P24" s="5"/>
      <c r="Q24" s="13"/>
      <c r="R24" s="13"/>
      <c r="S24" s="99"/>
      <c r="T24" s="99"/>
      <c r="U24" s="99"/>
      <c r="V24" s="99"/>
      <c r="W24" s="13"/>
      <c r="X24" s="99"/>
      <c r="Y24" s="13"/>
      <c r="Z24" s="99"/>
      <c r="AA24" s="99"/>
      <c r="AB24" s="99"/>
      <c r="AC24" s="99"/>
      <c r="AD24" s="13"/>
      <c r="AE24" s="13"/>
      <c r="AF24" s="14"/>
      <c r="AG24" s="34">
        <f>COUNTA(B24:AF24)</f>
        <v>0</v>
      </c>
      <c r="AH24" s="1"/>
    </row>
    <row r="25" spans="1:34" ht="14.25" thickBot="1">
      <c r="A25" s="28" t="s">
        <v>26</v>
      </c>
      <c r="B25" s="36">
        <f>COUNTA(B6:B24)</f>
        <v>0</v>
      </c>
      <c r="C25" s="37">
        <f t="shared" ref="C25:AF25" si="4">COUNTA(C6:C24)</f>
        <v>0</v>
      </c>
      <c r="D25" s="38">
        <f t="shared" si="4"/>
        <v>0</v>
      </c>
      <c r="E25" s="38">
        <f t="shared" si="4"/>
        <v>5</v>
      </c>
      <c r="F25" s="38">
        <f t="shared" si="4"/>
        <v>6</v>
      </c>
      <c r="G25" s="38">
        <f t="shared" si="4"/>
        <v>0</v>
      </c>
      <c r="H25" s="38">
        <f t="shared" si="4"/>
        <v>0</v>
      </c>
      <c r="I25" s="38">
        <f t="shared" si="4"/>
        <v>0</v>
      </c>
      <c r="J25" s="38">
        <f t="shared" si="4"/>
        <v>0</v>
      </c>
      <c r="K25" s="38">
        <f t="shared" si="4"/>
        <v>0</v>
      </c>
      <c r="L25" s="38">
        <f t="shared" si="4"/>
        <v>7</v>
      </c>
      <c r="M25" s="38">
        <f t="shared" si="4"/>
        <v>6</v>
      </c>
      <c r="N25" s="38">
        <f t="shared" si="4"/>
        <v>0</v>
      </c>
      <c r="O25" s="38">
        <f t="shared" si="4"/>
        <v>0</v>
      </c>
      <c r="P25" s="38">
        <f t="shared" si="4"/>
        <v>0</v>
      </c>
      <c r="Q25" s="38">
        <f t="shared" si="4"/>
        <v>0</v>
      </c>
      <c r="R25" s="38">
        <f t="shared" si="4"/>
        <v>0</v>
      </c>
      <c r="S25" s="38">
        <f t="shared" si="4"/>
        <v>5</v>
      </c>
      <c r="T25" s="38">
        <f t="shared" si="4"/>
        <v>4</v>
      </c>
      <c r="U25" s="38">
        <f t="shared" si="4"/>
        <v>0</v>
      </c>
      <c r="V25" s="38">
        <f t="shared" si="4"/>
        <v>0</v>
      </c>
      <c r="W25" s="38">
        <f t="shared" si="4"/>
        <v>0</v>
      </c>
      <c r="X25" s="38">
        <f t="shared" si="4"/>
        <v>5</v>
      </c>
      <c r="Y25" s="38">
        <f t="shared" si="4"/>
        <v>0</v>
      </c>
      <c r="Z25" s="38">
        <f t="shared" si="4"/>
        <v>7</v>
      </c>
      <c r="AA25" s="38">
        <f t="shared" si="4"/>
        <v>7</v>
      </c>
      <c r="AB25" s="38">
        <f t="shared" si="4"/>
        <v>0</v>
      </c>
      <c r="AC25" s="38">
        <f t="shared" si="4"/>
        <v>0</v>
      </c>
      <c r="AD25" s="15">
        <f t="shared" si="4"/>
        <v>0</v>
      </c>
      <c r="AE25" s="15">
        <f t="shared" si="4"/>
        <v>0</v>
      </c>
      <c r="AF25" s="16">
        <f t="shared" si="4"/>
        <v>0</v>
      </c>
      <c r="AG25" s="35">
        <f>SUM(AG6:AG24)</f>
        <v>52</v>
      </c>
      <c r="AH25" s="1"/>
    </row>
    <row r="26" spans="1:34" ht="14.25" thickTop="1">
      <c r="A26" s="9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>
      <c r="A27" s="4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</sheetData>
  <phoneticPr fontId="2"/>
  <conditionalFormatting sqref="B9:L9">
    <cfRule type="expression" dxfId="62" priority="40" stopIfTrue="1">
      <formula>B$5=1</formula>
    </cfRule>
    <cfRule type="expression" dxfId="61" priority="41" stopIfTrue="1">
      <formula>B$5=7</formula>
    </cfRule>
  </conditionalFormatting>
  <conditionalFormatting sqref="B6:M8 M9:M10 P10:U10 W10:AF10 B10:M24 P12:U12 W12:AF12 P16:U16 W16:AF16 P11:AF11 P13:AF15 P17:AF20 P21:U21 W21:AF21 P22:AF22 P23:U23 W23:AF23 P24:AF24">
    <cfRule type="expression" dxfId="60" priority="51" stopIfTrue="1">
      <formula>B$5=7</formula>
    </cfRule>
  </conditionalFormatting>
  <conditionalFormatting sqref="B6:M8 M9:M10 P10:U10 W10:AF10 B10:M24 P12:U12 W12:AF12 P16:U16 W16:AF16">
    <cfRule type="expression" dxfId="59" priority="50" stopIfTrue="1">
      <formula>B$5=1</formula>
    </cfRule>
  </conditionalFormatting>
  <conditionalFormatting sqref="N7:N22">
    <cfRule type="expression" dxfId="58" priority="31" stopIfTrue="1">
      <formula>N$5=1</formula>
    </cfRule>
    <cfRule type="expression" dxfId="57" priority="32" stopIfTrue="1">
      <formula>N$5=7</formula>
    </cfRule>
  </conditionalFormatting>
  <conditionalFormatting sqref="N21">
    <cfRule type="expression" dxfId="56" priority="3" stopIfTrue="1">
      <formula>N$5=1</formula>
    </cfRule>
    <cfRule type="expression" dxfId="55" priority="4" stopIfTrue="1">
      <formula>N$5=7</formula>
    </cfRule>
  </conditionalFormatting>
  <conditionalFormatting sqref="N23">
    <cfRule type="expression" dxfId="54" priority="1" stopIfTrue="1">
      <formula>N$5=1</formula>
    </cfRule>
    <cfRule type="expression" dxfId="53" priority="2" stopIfTrue="1">
      <formula>N$5=7</formula>
    </cfRule>
  </conditionalFormatting>
  <conditionalFormatting sqref="O7:O23">
    <cfRule type="expression" dxfId="52" priority="28" stopIfTrue="1">
      <formula>O$5=1</formula>
    </cfRule>
    <cfRule type="expression" dxfId="51" priority="29" stopIfTrue="1">
      <formula>O$5=7</formula>
    </cfRule>
  </conditionalFormatting>
  <conditionalFormatting sqref="P6:AF9">
    <cfRule type="expression" dxfId="50" priority="17" stopIfTrue="1">
      <formula>P$5=7</formula>
    </cfRule>
  </conditionalFormatting>
  <conditionalFormatting sqref="P6:AF24">
    <cfRule type="expression" dxfId="49" priority="16" stopIfTrue="1">
      <formula>P$5=1</formula>
    </cfRule>
  </conditionalFormatting>
  <conditionalFormatting sqref="P21:AF21">
    <cfRule type="expression" dxfId="48" priority="10" stopIfTrue="1">
      <formula>P$5=1</formula>
    </cfRule>
  </conditionalFormatting>
  <conditionalFormatting sqref="P23:AF23">
    <cfRule type="expression" dxfId="47" priority="7" stopIfTrue="1">
      <formula>P$5=1</formula>
    </cfRule>
  </conditionalFormatting>
  <conditionalFormatting sqref="V10:V16">
    <cfRule type="expression" dxfId="46" priority="13" stopIfTrue="1">
      <formula>V$5=1</formula>
    </cfRule>
    <cfRule type="expression" dxfId="45" priority="14" stopIfTrue="1">
      <formula>V$5=7</formula>
    </cfRule>
  </conditionalFormatting>
  <conditionalFormatting sqref="V21">
    <cfRule type="expression" dxfId="44" priority="11" stopIfTrue="1">
      <formula>V$5=7</formula>
    </cfRule>
  </conditionalFormatting>
  <conditionalFormatting sqref="V23">
    <cfRule type="expression" dxfId="43" priority="8" stopIfTrue="1">
      <formula>V$5=7</formula>
    </cfRule>
  </conditionalFormatting>
  <dataValidations count="2">
    <dataValidation type="list" allowBlank="1" showInputMessage="1" showErrorMessage="1" sqref="B2" xr:uid="{00000000-0002-0000-0200-000000000000}">
      <formula1>"$B$2"</formula1>
    </dataValidation>
    <dataValidation type="list" allowBlank="1" showInputMessage="1" showErrorMessage="1" sqref="B7:B24 F6:F24 G6:G24 L6:N24 T6:U24 X6:X24 AA6:AB24 E6:E24 S6:S24 Z6:Z24" xr:uid="{00000000-0002-0000-0200-000001000000}">
      <formula1>$B$2</formula1>
    </dataValidation>
  </dataValidations>
  <pageMargins left="0" right="0" top="0" bottom="0" header="0" footer="0"/>
  <pageSetup paperSize="9" orientation="landscape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2" stopIfTrue="1" id="{2AA7105B-2FD7-4DF5-8452-7970A877D540}">
            <xm:f>COUNTIF(祝日リスト!$A$2:$A$21,B$4)=1</xm:f>
            <x14:dxf>
              <fill>
                <patternFill>
                  <bgColor rgb="FFFF99CC"/>
                </patternFill>
              </fill>
            </x14:dxf>
          </x14:cfRule>
          <xm:sqref>B9:L9</xm:sqref>
        </x14:conditionalFormatting>
        <x14:conditionalFormatting xmlns:xm="http://schemas.microsoft.com/office/excel/2006/main">
          <x14:cfRule type="expression" priority="85" stopIfTrue="1" id="{D0A1CF21-B32E-4385-9C2A-441FCDCA562E}">
            <xm:f>COUNTIF(祝日リスト!$A$2:$A$21,B$4)=1</xm:f>
            <x14:dxf>
              <fill>
                <patternFill>
                  <bgColor rgb="FFFF99CC"/>
                </patternFill>
              </fill>
            </x14:dxf>
          </x14:cfRule>
          <xm:sqref>B6:M8 M9:M10 P10:U10 W10:AF10 B10:M24 P11:AF11 P12:U12 W12:AF12 P13:AF15 P16:U16 W16:AF16 P17:AF20 P21:U21 W21:AF21 P22:AF22 P23:U23 W23:AF23 P24:AF24</xm:sqref>
        </x14:conditionalFormatting>
        <x14:conditionalFormatting xmlns:xm="http://schemas.microsoft.com/office/excel/2006/main">
          <x14:cfRule type="expression" priority="33" stopIfTrue="1" id="{1FDC76C6-5609-4344-8143-A6E2B83C5C48}">
            <xm:f>COUNTIF(祝日リスト!$A$2:$A$21,N$4)=1</xm:f>
            <x14:dxf>
              <fill>
                <patternFill>
                  <bgColor rgb="FFFF99CC"/>
                </patternFill>
              </fill>
            </x14:dxf>
          </x14:cfRule>
          <xm:sqref>N7:N22</xm:sqref>
        </x14:conditionalFormatting>
        <x14:conditionalFormatting xmlns:xm="http://schemas.microsoft.com/office/excel/2006/main">
          <x14:cfRule type="expression" priority="5" stopIfTrue="1" id="{E0CCA5DF-0BB7-44C7-8DC2-B21676FBA141}">
            <xm:f>COUNTIF(祝日リスト!$A$2:$A$21,N$4)=1</xm:f>
            <x14:dxf>
              <fill>
                <patternFill>
                  <bgColor rgb="FFFF99CC"/>
                </patternFill>
              </fill>
            </x14:dxf>
          </x14:cfRule>
          <xm:sqref>N21</xm:sqref>
        </x14:conditionalFormatting>
        <x14:conditionalFormatting xmlns:xm="http://schemas.microsoft.com/office/excel/2006/main">
          <x14:cfRule type="expression" priority="6" stopIfTrue="1" id="{D3B74015-1D72-4531-8018-06DA5CF8C281}">
            <xm:f>COUNTIF(祝日リスト!$A$2:$A$21,N$4)=1</xm:f>
            <x14:dxf>
              <fill>
                <patternFill>
                  <bgColor rgb="FFFF99CC"/>
                </patternFill>
              </fill>
            </x14:dxf>
          </x14:cfRule>
          <xm:sqref>N23</xm:sqref>
        </x14:conditionalFormatting>
        <x14:conditionalFormatting xmlns:xm="http://schemas.microsoft.com/office/excel/2006/main">
          <x14:cfRule type="expression" priority="30" stopIfTrue="1" id="{32155C05-791D-48E8-A4AB-45941D6A30C0}">
            <xm:f>COUNTIF(祝日リスト!$A$2:$A$21,O$4)=1</xm:f>
            <x14:dxf>
              <fill>
                <patternFill>
                  <bgColor rgb="FFFF99CC"/>
                </patternFill>
              </fill>
            </x14:dxf>
          </x14:cfRule>
          <xm:sqref>O7:O23</xm:sqref>
        </x14:conditionalFormatting>
        <x14:conditionalFormatting xmlns:xm="http://schemas.microsoft.com/office/excel/2006/main">
          <x14:cfRule type="expression" priority="18" stopIfTrue="1" id="{932B2CA5-FF6F-417E-AA05-30B1DA27BA2D}">
            <xm:f>COUNTIF(祝日リスト!$A$2:$A$21,P$4)=1</xm:f>
            <x14:dxf>
              <fill>
                <patternFill>
                  <bgColor rgb="FFFF99CC"/>
                </patternFill>
              </fill>
            </x14:dxf>
          </x14:cfRule>
          <xm:sqref>P6:AF9</xm:sqref>
        </x14:conditionalFormatting>
        <x14:conditionalFormatting xmlns:xm="http://schemas.microsoft.com/office/excel/2006/main">
          <x14:cfRule type="expression" priority="15" stopIfTrue="1" id="{B053C65D-C90E-41CD-9EC2-0E7FD23D1198}">
            <xm:f>COUNTIF(祝日リスト!$A$2:$A$21,V$4)=1</xm:f>
            <x14:dxf>
              <fill>
                <patternFill>
                  <bgColor rgb="FFFF99CC"/>
                </patternFill>
              </fill>
            </x14:dxf>
          </x14:cfRule>
          <xm:sqref>V10:V16</xm:sqref>
        </x14:conditionalFormatting>
        <x14:conditionalFormatting xmlns:xm="http://schemas.microsoft.com/office/excel/2006/main">
          <x14:cfRule type="expression" priority="12" stopIfTrue="1" id="{C71C0DBC-5992-4097-8C86-2165F6D07D35}">
            <xm:f>COUNTIF(祝日リスト!$A$2:$A$21,V$4)=1</xm:f>
            <x14:dxf>
              <fill>
                <patternFill>
                  <bgColor rgb="FFFF99CC"/>
                </patternFill>
              </fill>
            </x14:dxf>
          </x14:cfRule>
          <xm:sqref>V21</xm:sqref>
        </x14:conditionalFormatting>
        <x14:conditionalFormatting xmlns:xm="http://schemas.microsoft.com/office/excel/2006/main">
          <x14:cfRule type="expression" priority="9" stopIfTrue="1" id="{05243242-A325-416C-BA7C-083612CB019D}">
            <xm:f>COUNTIF(祝日リスト!$A$2:$A$21,V$4)=1</xm:f>
            <x14:dxf>
              <fill>
                <patternFill>
                  <bgColor rgb="FFFF99CC"/>
                </patternFill>
              </fill>
            </x14:dxf>
          </x14:cfRule>
          <xm:sqref>V23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8"/>
  </sheetPr>
  <dimension ref="A1:AH28"/>
  <sheetViews>
    <sheetView zoomScaleNormal="100" workbookViewId="0">
      <pane xSplit="1" ySplit="5" topLeftCell="B6" activePane="bottomRight" state="frozen"/>
      <selection pane="bottomRight" activeCell="A3" sqref="A3"/>
      <selection pane="bottomLeft"/>
      <selection pane="topRight"/>
    </sheetView>
  </sheetViews>
  <sheetFormatPr defaultRowHeight="13.5"/>
  <cols>
    <col min="1" max="1" width="12.375" bestFit="1" customWidth="1"/>
    <col min="2" max="32" width="4.625" customWidth="1"/>
    <col min="33" max="33" width="5" customWidth="1"/>
  </cols>
  <sheetData>
    <row r="1" spans="1:34" ht="25.5" hidden="1" customHeight="1">
      <c r="A1" s="39"/>
      <c r="B1" s="40" t="s">
        <v>0</v>
      </c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>
      <c r="A2" s="41">
        <v>2023</v>
      </c>
      <c r="B2" s="102" t="s">
        <v>1</v>
      </c>
      <c r="C2" s="42"/>
      <c r="D2" s="39"/>
      <c r="E2" s="39"/>
      <c r="F2" s="39"/>
      <c r="G2" s="41"/>
      <c r="H2" s="39"/>
      <c r="I2" s="43"/>
      <c r="J2" s="44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ht="14.25" thickBot="1">
      <c r="A3" s="41">
        <v>3</v>
      </c>
      <c r="B3" s="74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4">
        <v>25</v>
      </c>
      <c r="AA3" s="74">
        <v>26</v>
      </c>
      <c r="AB3" s="74">
        <v>27</v>
      </c>
      <c r="AC3" s="74">
        <v>28</v>
      </c>
      <c r="AD3" s="74">
        <v>29</v>
      </c>
      <c r="AE3" s="74">
        <v>30</v>
      </c>
      <c r="AF3" s="74">
        <v>31</v>
      </c>
      <c r="AG3" s="39"/>
      <c r="AH3" s="39"/>
    </row>
    <row r="4" spans="1:34" ht="15" thickTop="1" thickBot="1">
      <c r="A4" s="23" t="s">
        <v>2</v>
      </c>
      <c r="B4" s="121">
        <f>DATE($A$2,$A$3,B3)</f>
        <v>44986</v>
      </c>
      <c r="C4" s="121">
        <f t="shared" ref="C4:AB4" si="0">DATE($A$2,$A$3,C3)</f>
        <v>44987</v>
      </c>
      <c r="D4" s="121">
        <f t="shared" si="0"/>
        <v>44988</v>
      </c>
      <c r="E4" s="121">
        <f t="shared" si="0"/>
        <v>44989</v>
      </c>
      <c r="F4" s="121">
        <f t="shared" si="0"/>
        <v>44990</v>
      </c>
      <c r="G4" s="121">
        <f t="shared" si="0"/>
        <v>44991</v>
      </c>
      <c r="H4" s="121">
        <f t="shared" si="0"/>
        <v>44992</v>
      </c>
      <c r="I4" s="121">
        <f t="shared" si="0"/>
        <v>44993</v>
      </c>
      <c r="J4" s="121">
        <f t="shared" si="0"/>
        <v>44994</v>
      </c>
      <c r="K4" s="121">
        <f t="shared" si="0"/>
        <v>44995</v>
      </c>
      <c r="L4" s="121">
        <f t="shared" si="0"/>
        <v>44996</v>
      </c>
      <c r="M4" s="121">
        <f t="shared" si="0"/>
        <v>44997</v>
      </c>
      <c r="N4" s="121">
        <f t="shared" si="0"/>
        <v>44998</v>
      </c>
      <c r="O4" s="121">
        <f t="shared" si="0"/>
        <v>44999</v>
      </c>
      <c r="P4" s="121">
        <f t="shared" si="0"/>
        <v>45000</v>
      </c>
      <c r="Q4" s="121">
        <f t="shared" si="0"/>
        <v>45001</v>
      </c>
      <c r="R4" s="121">
        <f t="shared" si="0"/>
        <v>45002</v>
      </c>
      <c r="S4" s="121">
        <f t="shared" si="0"/>
        <v>45003</v>
      </c>
      <c r="T4" s="121">
        <f t="shared" si="0"/>
        <v>45004</v>
      </c>
      <c r="U4" s="121">
        <f t="shared" si="0"/>
        <v>45005</v>
      </c>
      <c r="V4" s="121">
        <f t="shared" si="0"/>
        <v>45006</v>
      </c>
      <c r="W4" s="121">
        <f t="shared" si="0"/>
        <v>45007</v>
      </c>
      <c r="X4" s="121">
        <f t="shared" si="0"/>
        <v>45008</v>
      </c>
      <c r="Y4" s="121">
        <f t="shared" si="0"/>
        <v>45009</v>
      </c>
      <c r="Z4" s="121">
        <f t="shared" si="0"/>
        <v>45010</v>
      </c>
      <c r="AA4" s="121">
        <f t="shared" si="0"/>
        <v>45011</v>
      </c>
      <c r="AB4" s="121">
        <f t="shared" si="0"/>
        <v>45012</v>
      </c>
      <c r="AC4" s="121">
        <f>DATE($A$2,$A$3,AC3)</f>
        <v>45013</v>
      </c>
      <c r="AD4" s="121">
        <f>IF($A$3=2,IF(DAY(DATE($A$2,$A$3,AD3))=29,DATE($A$2,$A$3,AD3),""),DATE($A$2,$A$3,AD3))</f>
        <v>45014</v>
      </c>
      <c r="AE4" s="121">
        <f>IF($A$3&lt;&gt;2,DATE($A$2,$A$3,AE3),"")</f>
        <v>45015</v>
      </c>
      <c r="AF4" s="121">
        <f>IF($A$3=2,"",IF($A$3&lt;&gt;2,IF(OR($A$3=4,$A$3=6,$A$3=9,$A$3=11),"",DATE($A$2,$A$3,AF3))))</f>
        <v>45016</v>
      </c>
      <c r="AG4" s="81" t="s">
        <v>3</v>
      </c>
      <c r="AH4" s="39"/>
    </row>
    <row r="5" spans="1:34" ht="14.25" thickBot="1">
      <c r="A5" s="24" t="s">
        <v>4</v>
      </c>
      <c r="B5" s="79">
        <f>WEEKDAY(B4,1)</f>
        <v>4</v>
      </c>
      <c r="C5" s="80">
        <f>WEEKDAY(C4,1)</f>
        <v>5</v>
      </c>
      <c r="D5" s="80">
        <f t="shared" ref="D5:AC5" si="1">WEEKDAY(D4,1)</f>
        <v>6</v>
      </c>
      <c r="E5" s="80">
        <f t="shared" si="1"/>
        <v>7</v>
      </c>
      <c r="F5" s="80">
        <f t="shared" si="1"/>
        <v>1</v>
      </c>
      <c r="G5" s="80">
        <f t="shared" si="1"/>
        <v>2</v>
      </c>
      <c r="H5" s="80">
        <f t="shared" si="1"/>
        <v>3</v>
      </c>
      <c r="I5" s="80">
        <f t="shared" si="1"/>
        <v>4</v>
      </c>
      <c r="J5" s="80">
        <f t="shared" si="1"/>
        <v>5</v>
      </c>
      <c r="K5" s="80">
        <f t="shared" si="1"/>
        <v>6</v>
      </c>
      <c r="L5" s="80">
        <f t="shared" si="1"/>
        <v>7</v>
      </c>
      <c r="M5" s="80">
        <f t="shared" si="1"/>
        <v>1</v>
      </c>
      <c r="N5" s="80">
        <f t="shared" si="1"/>
        <v>2</v>
      </c>
      <c r="O5" s="80">
        <f t="shared" si="1"/>
        <v>3</v>
      </c>
      <c r="P5" s="80">
        <f t="shared" si="1"/>
        <v>4</v>
      </c>
      <c r="Q5" s="80">
        <f t="shared" si="1"/>
        <v>5</v>
      </c>
      <c r="R5" s="80">
        <f t="shared" si="1"/>
        <v>6</v>
      </c>
      <c r="S5" s="80">
        <f t="shared" si="1"/>
        <v>7</v>
      </c>
      <c r="T5" s="80">
        <f t="shared" si="1"/>
        <v>1</v>
      </c>
      <c r="U5" s="80">
        <f t="shared" si="1"/>
        <v>2</v>
      </c>
      <c r="V5" s="80">
        <f t="shared" si="1"/>
        <v>3</v>
      </c>
      <c r="W5" s="80">
        <f t="shared" si="1"/>
        <v>4</v>
      </c>
      <c r="X5" s="80">
        <f t="shared" si="1"/>
        <v>5</v>
      </c>
      <c r="Y5" s="80">
        <f t="shared" si="1"/>
        <v>6</v>
      </c>
      <c r="Z5" s="80">
        <f t="shared" si="1"/>
        <v>7</v>
      </c>
      <c r="AA5" s="80">
        <f t="shared" si="1"/>
        <v>1</v>
      </c>
      <c r="AB5" s="80">
        <f t="shared" si="1"/>
        <v>2</v>
      </c>
      <c r="AC5" s="80">
        <f t="shared" si="1"/>
        <v>3</v>
      </c>
      <c r="AD5" s="80">
        <f>IF(AD4="","",WEEKDAY(AD4,1))</f>
        <v>4</v>
      </c>
      <c r="AE5" s="80">
        <f t="shared" ref="AE5:AF5" si="2">IF(AE4="","",WEEKDAY(AE4,1))</f>
        <v>5</v>
      </c>
      <c r="AF5" s="82">
        <f t="shared" si="2"/>
        <v>6</v>
      </c>
      <c r="AG5" s="83" t="s">
        <v>5</v>
      </c>
      <c r="AH5" s="39"/>
    </row>
    <row r="6" spans="1:34">
      <c r="A6" s="25" t="s">
        <v>6</v>
      </c>
      <c r="B6" s="43"/>
      <c r="C6" s="105"/>
      <c r="D6" s="105"/>
      <c r="E6" s="104"/>
      <c r="F6" s="104"/>
      <c r="G6" s="104"/>
      <c r="H6" s="105"/>
      <c r="I6" s="105"/>
      <c r="J6" s="105"/>
      <c r="K6" s="105"/>
      <c r="L6" s="104"/>
      <c r="M6" s="104"/>
      <c r="N6" s="104"/>
      <c r="O6" s="105"/>
      <c r="P6" s="105"/>
      <c r="Q6" s="105"/>
      <c r="R6" s="105"/>
      <c r="S6" s="104"/>
      <c r="T6" s="104"/>
      <c r="U6" s="104"/>
      <c r="V6" s="104"/>
      <c r="W6" s="105"/>
      <c r="X6" s="105"/>
      <c r="Y6" s="105"/>
      <c r="Z6" s="104"/>
      <c r="AA6" s="104"/>
      <c r="AB6" s="104"/>
      <c r="AC6" s="105"/>
      <c r="AD6" s="105"/>
      <c r="AE6" s="105"/>
      <c r="AF6" s="45"/>
      <c r="AG6" s="32">
        <f>COUNTA(B6:AF6)</f>
        <v>0</v>
      </c>
      <c r="AH6" s="39"/>
    </row>
    <row r="7" spans="1:34">
      <c r="A7" s="26" t="s">
        <v>7</v>
      </c>
      <c r="B7" s="109"/>
      <c r="C7" s="106"/>
      <c r="D7" s="106"/>
      <c r="E7" s="94"/>
      <c r="F7" s="94"/>
      <c r="G7" s="94"/>
      <c r="H7" s="106"/>
      <c r="I7" s="106"/>
      <c r="J7" s="106"/>
      <c r="K7" s="106"/>
      <c r="L7" s="94"/>
      <c r="M7" s="94"/>
      <c r="N7" s="94"/>
      <c r="O7" s="106"/>
      <c r="P7" s="106"/>
      <c r="Q7" s="106"/>
      <c r="R7" s="106"/>
      <c r="S7" s="94"/>
      <c r="T7" s="94" t="s">
        <v>8</v>
      </c>
      <c r="U7" s="94"/>
      <c r="V7" s="94"/>
      <c r="W7" s="106"/>
      <c r="X7" s="106"/>
      <c r="Y7" s="106"/>
      <c r="Z7" s="94"/>
      <c r="AA7" s="94"/>
      <c r="AB7" s="94"/>
      <c r="AC7" s="106"/>
      <c r="AD7" s="106"/>
      <c r="AE7" s="106"/>
      <c r="AF7" s="47"/>
      <c r="AG7" s="33">
        <f t="shared" ref="AG7:AG23" si="3">COUNTA(B7:AF7)</f>
        <v>1</v>
      </c>
      <c r="AH7" s="39"/>
    </row>
    <row r="8" spans="1:34">
      <c r="A8" s="26" t="s">
        <v>9</v>
      </c>
      <c r="B8" s="109"/>
      <c r="C8" s="106"/>
      <c r="D8" s="106"/>
      <c r="E8" s="94" t="s">
        <v>8</v>
      </c>
      <c r="F8" s="94" t="s">
        <v>8</v>
      </c>
      <c r="G8" s="94"/>
      <c r="H8" s="106"/>
      <c r="I8" s="106"/>
      <c r="J8" s="106"/>
      <c r="K8" s="106"/>
      <c r="L8" s="94" t="s">
        <v>8</v>
      </c>
      <c r="M8" s="94"/>
      <c r="N8" s="94"/>
      <c r="O8" s="106"/>
      <c r="P8" s="106"/>
      <c r="Q8" s="106"/>
      <c r="R8" s="106"/>
      <c r="S8" s="94"/>
      <c r="T8" s="94" t="s">
        <v>8</v>
      </c>
      <c r="U8" s="94"/>
      <c r="V8" s="94" t="s">
        <v>8</v>
      </c>
      <c r="W8" s="106"/>
      <c r="X8" s="106"/>
      <c r="Y8" s="106"/>
      <c r="Z8" s="94" t="s">
        <v>8</v>
      </c>
      <c r="AA8" s="94"/>
      <c r="AB8" s="94"/>
      <c r="AC8" s="106"/>
      <c r="AD8" s="106"/>
      <c r="AE8" s="106"/>
      <c r="AF8" s="47"/>
      <c r="AG8" s="33">
        <f t="shared" si="3"/>
        <v>6</v>
      </c>
      <c r="AH8" s="39"/>
    </row>
    <row r="9" spans="1:34">
      <c r="A9" s="26" t="s">
        <v>10</v>
      </c>
      <c r="B9" s="109"/>
      <c r="C9" s="106"/>
      <c r="D9" s="106"/>
      <c r="E9" s="94"/>
      <c r="F9" s="94" t="s">
        <v>8</v>
      </c>
      <c r="G9" s="94"/>
      <c r="H9" s="106"/>
      <c r="I9" s="106"/>
      <c r="J9" s="106"/>
      <c r="K9" s="106"/>
      <c r="L9" s="94"/>
      <c r="M9" s="94" t="s">
        <v>8</v>
      </c>
      <c r="N9" s="94"/>
      <c r="O9" s="106"/>
      <c r="P9" s="106"/>
      <c r="Q9" s="106"/>
      <c r="R9" s="106"/>
      <c r="S9" s="94"/>
      <c r="T9" s="94" t="s">
        <v>8</v>
      </c>
      <c r="U9" s="94"/>
      <c r="V9" s="94" t="s">
        <v>8</v>
      </c>
      <c r="W9" s="106"/>
      <c r="X9" s="106"/>
      <c r="Y9" s="106"/>
      <c r="Z9" s="94"/>
      <c r="AA9" s="94"/>
      <c r="AB9" s="94"/>
      <c r="AC9" s="106"/>
      <c r="AD9" s="106"/>
      <c r="AE9" s="106"/>
      <c r="AF9" s="47"/>
      <c r="AG9" s="33">
        <f t="shared" si="3"/>
        <v>4</v>
      </c>
      <c r="AH9" s="39"/>
    </row>
    <row r="10" spans="1:34">
      <c r="A10" s="26" t="s">
        <v>11</v>
      </c>
      <c r="B10" s="109"/>
      <c r="C10" s="106"/>
      <c r="D10" s="106"/>
      <c r="E10" s="94" t="s">
        <v>8</v>
      </c>
      <c r="F10" s="94" t="s">
        <v>8</v>
      </c>
      <c r="G10" s="94"/>
      <c r="H10" s="106"/>
      <c r="I10" s="106"/>
      <c r="J10" s="106"/>
      <c r="K10" s="106"/>
      <c r="L10" s="94"/>
      <c r="M10" s="94" t="s">
        <v>8</v>
      </c>
      <c r="N10" s="94"/>
      <c r="O10" s="106"/>
      <c r="P10" s="106"/>
      <c r="Q10" s="106"/>
      <c r="R10" s="106"/>
      <c r="S10" s="94"/>
      <c r="T10" s="94" t="s">
        <v>8</v>
      </c>
      <c r="U10" s="94"/>
      <c r="V10" s="94" t="s">
        <v>8</v>
      </c>
      <c r="W10" s="106"/>
      <c r="X10" s="106"/>
      <c r="Y10" s="106"/>
      <c r="Z10" s="94" t="s">
        <v>8</v>
      </c>
      <c r="AA10" s="94"/>
      <c r="AB10" s="94"/>
      <c r="AC10" s="106"/>
      <c r="AD10" s="106"/>
      <c r="AE10" s="106"/>
      <c r="AF10" s="47"/>
      <c r="AG10" s="33">
        <f t="shared" si="3"/>
        <v>6</v>
      </c>
      <c r="AH10" s="39"/>
    </row>
    <row r="11" spans="1:34">
      <c r="A11" s="26" t="s">
        <v>12</v>
      </c>
      <c r="B11" s="109"/>
      <c r="C11" s="106"/>
      <c r="D11" s="106"/>
      <c r="E11" s="94"/>
      <c r="F11" s="94"/>
      <c r="G11" s="94"/>
      <c r="H11" s="106"/>
      <c r="I11" s="106"/>
      <c r="J11" s="106"/>
      <c r="K11" s="106"/>
      <c r="L11" s="94"/>
      <c r="M11" s="94"/>
      <c r="N11" s="94"/>
      <c r="O11" s="106"/>
      <c r="P11" s="106"/>
      <c r="Q11" s="106"/>
      <c r="R11" s="106"/>
      <c r="S11" s="94"/>
      <c r="T11" s="94"/>
      <c r="U11" s="94"/>
      <c r="V11" s="94"/>
      <c r="W11" s="106"/>
      <c r="X11" s="106"/>
      <c r="Y11" s="106"/>
      <c r="Z11" s="94"/>
      <c r="AA11" s="94"/>
      <c r="AB11" s="94"/>
      <c r="AC11" s="106"/>
      <c r="AD11" s="106"/>
      <c r="AE11" s="106"/>
      <c r="AF11" s="47"/>
      <c r="AG11" s="33">
        <f t="shared" si="3"/>
        <v>0</v>
      </c>
      <c r="AH11" s="39"/>
    </row>
    <row r="12" spans="1:34">
      <c r="A12" s="26" t="s">
        <v>13</v>
      </c>
      <c r="B12" s="109"/>
      <c r="C12" s="106"/>
      <c r="D12" s="106"/>
      <c r="E12" s="94" t="s">
        <v>8</v>
      </c>
      <c r="F12" s="94" t="s">
        <v>8</v>
      </c>
      <c r="G12" s="94"/>
      <c r="H12" s="106"/>
      <c r="I12" s="106"/>
      <c r="J12" s="106"/>
      <c r="K12" s="106"/>
      <c r="L12" s="94" t="s">
        <v>8</v>
      </c>
      <c r="M12" s="94" t="s">
        <v>8</v>
      </c>
      <c r="N12" s="94"/>
      <c r="O12" s="106"/>
      <c r="P12" s="106"/>
      <c r="Q12" s="106"/>
      <c r="R12" s="106"/>
      <c r="S12" s="94"/>
      <c r="T12" s="94" t="s">
        <v>8</v>
      </c>
      <c r="U12" s="94"/>
      <c r="V12" s="94" t="s">
        <v>8</v>
      </c>
      <c r="W12" s="106"/>
      <c r="X12" s="106"/>
      <c r="Y12" s="106"/>
      <c r="Z12" s="94" t="s">
        <v>8</v>
      </c>
      <c r="AA12" s="94"/>
      <c r="AB12" s="94"/>
      <c r="AC12" s="106"/>
      <c r="AD12" s="106"/>
      <c r="AE12" s="106"/>
      <c r="AF12" s="47"/>
      <c r="AG12" s="33">
        <f t="shared" si="3"/>
        <v>7</v>
      </c>
      <c r="AH12" s="39"/>
    </row>
    <row r="13" spans="1:34">
      <c r="A13" s="26" t="s">
        <v>14</v>
      </c>
      <c r="B13" s="109"/>
      <c r="C13" s="106"/>
      <c r="D13" s="106"/>
      <c r="E13" s="94" t="s">
        <v>8</v>
      </c>
      <c r="F13" s="94" t="s">
        <v>8</v>
      </c>
      <c r="G13" s="94"/>
      <c r="H13" s="106"/>
      <c r="I13" s="106"/>
      <c r="J13" s="106"/>
      <c r="K13" s="106"/>
      <c r="L13" s="94" t="s">
        <v>8</v>
      </c>
      <c r="M13" s="94" t="s">
        <v>8</v>
      </c>
      <c r="N13" s="94"/>
      <c r="O13" s="106"/>
      <c r="P13" s="106"/>
      <c r="Q13" s="106"/>
      <c r="R13" s="106"/>
      <c r="S13" s="94"/>
      <c r="T13" s="94" t="s">
        <v>8</v>
      </c>
      <c r="U13" s="94"/>
      <c r="V13" s="94" t="s">
        <v>8</v>
      </c>
      <c r="W13" s="106"/>
      <c r="X13" s="106"/>
      <c r="Y13" s="106"/>
      <c r="Z13" s="94"/>
      <c r="AA13" s="94"/>
      <c r="AB13" s="94"/>
      <c r="AC13" s="106"/>
      <c r="AD13" s="106"/>
      <c r="AE13" s="106"/>
      <c r="AF13" s="47"/>
      <c r="AG13" s="33">
        <f t="shared" si="3"/>
        <v>6</v>
      </c>
      <c r="AH13" s="39"/>
    </row>
    <row r="14" spans="1:34">
      <c r="A14" s="26" t="s">
        <v>15</v>
      </c>
      <c r="B14" s="109"/>
      <c r="C14" s="106"/>
      <c r="D14" s="106"/>
      <c r="E14" s="94"/>
      <c r="F14" s="94"/>
      <c r="G14" s="94"/>
      <c r="H14" s="106"/>
      <c r="I14" s="106"/>
      <c r="J14" s="106"/>
      <c r="K14" s="106"/>
      <c r="L14" s="94"/>
      <c r="M14" s="94"/>
      <c r="N14" s="94"/>
      <c r="O14" s="106"/>
      <c r="P14" s="106"/>
      <c r="Q14" s="106"/>
      <c r="R14" s="106"/>
      <c r="S14" s="94"/>
      <c r="T14" s="94"/>
      <c r="U14" s="94"/>
      <c r="V14" s="94"/>
      <c r="W14" s="106"/>
      <c r="X14" s="106"/>
      <c r="Y14" s="106"/>
      <c r="Z14" s="94"/>
      <c r="AA14" s="94"/>
      <c r="AB14" s="94"/>
      <c r="AC14" s="106"/>
      <c r="AD14" s="106"/>
      <c r="AE14" s="106"/>
      <c r="AF14" s="47"/>
      <c r="AG14" s="33">
        <f t="shared" si="3"/>
        <v>0</v>
      </c>
      <c r="AH14" s="39"/>
    </row>
    <row r="15" spans="1:34">
      <c r="A15" s="26" t="s">
        <v>16</v>
      </c>
      <c r="B15" s="109"/>
      <c r="C15" s="106"/>
      <c r="D15" s="106"/>
      <c r="E15" s="94"/>
      <c r="F15" s="94"/>
      <c r="G15" s="94"/>
      <c r="H15" s="106"/>
      <c r="I15" s="106"/>
      <c r="J15" s="106"/>
      <c r="K15" s="106"/>
      <c r="L15" s="94"/>
      <c r="M15" s="94"/>
      <c r="N15" s="94"/>
      <c r="O15" s="106"/>
      <c r="P15" s="106"/>
      <c r="Q15" s="106"/>
      <c r="R15" s="106"/>
      <c r="S15" s="94"/>
      <c r="T15" s="94"/>
      <c r="U15" s="94"/>
      <c r="V15" s="94"/>
      <c r="W15" s="106"/>
      <c r="X15" s="106"/>
      <c r="Y15" s="106"/>
      <c r="Z15" s="94"/>
      <c r="AA15" s="94"/>
      <c r="AB15" s="94"/>
      <c r="AC15" s="106"/>
      <c r="AD15" s="106"/>
      <c r="AE15" s="106"/>
      <c r="AF15" s="47"/>
      <c r="AG15" s="33">
        <f t="shared" si="3"/>
        <v>0</v>
      </c>
      <c r="AH15" s="39"/>
    </row>
    <row r="16" spans="1:34">
      <c r="A16" s="26" t="s">
        <v>17</v>
      </c>
      <c r="B16" s="109"/>
      <c r="C16" s="106"/>
      <c r="D16" s="106"/>
      <c r="E16" s="94"/>
      <c r="F16" s="94"/>
      <c r="G16" s="94"/>
      <c r="H16" s="106"/>
      <c r="I16" s="106"/>
      <c r="J16" s="106"/>
      <c r="K16" s="106"/>
      <c r="L16" s="94" t="s">
        <v>8</v>
      </c>
      <c r="M16" s="94"/>
      <c r="N16" s="94"/>
      <c r="O16" s="106"/>
      <c r="P16" s="106"/>
      <c r="Q16" s="106"/>
      <c r="R16" s="106"/>
      <c r="S16" s="94"/>
      <c r="T16" s="94"/>
      <c r="U16" s="94"/>
      <c r="V16" s="94"/>
      <c r="W16" s="106"/>
      <c r="X16" s="106"/>
      <c r="Y16" s="106"/>
      <c r="Z16" s="94"/>
      <c r="AA16" s="94"/>
      <c r="AB16" s="94"/>
      <c r="AC16" s="106"/>
      <c r="AD16" s="106"/>
      <c r="AE16" s="106"/>
      <c r="AF16" s="47"/>
      <c r="AG16" s="33">
        <f t="shared" si="3"/>
        <v>1</v>
      </c>
      <c r="AH16" s="39"/>
    </row>
    <row r="17" spans="1:34">
      <c r="A17" s="26" t="s">
        <v>18</v>
      </c>
      <c r="B17" s="109"/>
      <c r="C17" s="106"/>
      <c r="D17" s="106"/>
      <c r="E17" s="94"/>
      <c r="F17" s="94"/>
      <c r="G17" s="94"/>
      <c r="H17" s="106"/>
      <c r="I17" s="106"/>
      <c r="J17" s="106"/>
      <c r="K17" s="106"/>
      <c r="L17" s="94"/>
      <c r="M17" s="94"/>
      <c r="N17" s="94"/>
      <c r="O17" s="106"/>
      <c r="P17" s="106"/>
      <c r="Q17" s="106"/>
      <c r="R17" s="106"/>
      <c r="S17" s="94"/>
      <c r="T17" s="94"/>
      <c r="U17" s="94"/>
      <c r="V17" s="94"/>
      <c r="W17" s="106"/>
      <c r="X17" s="106"/>
      <c r="Y17" s="106"/>
      <c r="Z17" s="94"/>
      <c r="AA17" s="94"/>
      <c r="AB17" s="94"/>
      <c r="AC17" s="106"/>
      <c r="AD17" s="106"/>
      <c r="AE17" s="106"/>
      <c r="AF17" s="47"/>
      <c r="AG17" s="33">
        <f t="shared" si="3"/>
        <v>0</v>
      </c>
      <c r="AH17" s="39"/>
    </row>
    <row r="18" spans="1:34">
      <c r="A18" s="26" t="s">
        <v>19</v>
      </c>
      <c r="B18" s="109"/>
      <c r="C18" s="106"/>
      <c r="D18" s="106"/>
      <c r="E18" s="94"/>
      <c r="F18" s="94"/>
      <c r="G18" s="94"/>
      <c r="H18" s="106"/>
      <c r="I18" s="106"/>
      <c r="J18" s="106"/>
      <c r="K18" s="106"/>
      <c r="L18" s="94"/>
      <c r="M18" s="94"/>
      <c r="N18" s="94"/>
      <c r="O18" s="106"/>
      <c r="P18" s="106"/>
      <c r="Q18" s="106"/>
      <c r="R18" s="106"/>
      <c r="S18" s="94"/>
      <c r="T18" s="94"/>
      <c r="U18" s="94"/>
      <c r="V18" s="94"/>
      <c r="W18" s="106"/>
      <c r="X18" s="106"/>
      <c r="Y18" s="106"/>
      <c r="Z18" s="94"/>
      <c r="AA18" s="94"/>
      <c r="AB18" s="94"/>
      <c r="AC18" s="106"/>
      <c r="AD18" s="106"/>
      <c r="AE18" s="106"/>
      <c r="AF18" s="47"/>
      <c r="AG18" s="33">
        <f t="shared" si="3"/>
        <v>0</v>
      </c>
      <c r="AH18" s="39"/>
    </row>
    <row r="19" spans="1:34">
      <c r="A19" s="26" t="s">
        <v>20</v>
      </c>
      <c r="B19" s="109"/>
      <c r="C19" s="106"/>
      <c r="D19" s="106"/>
      <c r="E19" s="94" t="s">
        <v>8</v>
      </c>
      <c r="F19" s="94" t="s">
        <v>8</v>
      </c>
      <c r="G19" s="94"/>
      <c r="H19" s="106"/>
      <c r="I19" s="106"/>
      <c r="J19" s="106"/>
      <c r="K19" s="106"/>
      <c r="L19" s="94" t="s">
        <v>8</v>
      </c>
      <c r="M19" s="94" t="s">
        <v>8</v>
      </c>
      <c r="N19" s="94"/>
      <c r="O19" s="106"/>
      <c r="P19" s="106"/>
      <c r="Q19" s="106"/>
      <c r="R19" s="106"/>
      <c r="S19" s="94"/>
      <c r="T19" s="94" t="s">
        <v>8</v>
      </c>
      <c r="U19" s="94"/>
      <c r="V19" s="94" t="s">
        <v>8</v>
      </c>
      <c r="W19" s="106"/>
      <c r="X19" s="106"/>
      <c r="Y19" s="106"/>
      <c r="Z19" s="94" t="s">
        <v>8</v>
      </c>
      <c r="AA19" s="94"/>
      <c r="AB19" s="94"/>
      <c r="AC19" s="106"/>
      <c r="AD19" s="106"/>
      <c r="AE19" s="106"/>
      <c r="AF19" s="47"/>
      <c r="AG19" s="33">
        <f t="shared" si="3"/>
        <v>7</v>
      </c>
      <c r="AH19" s="39"/>
    </row>
    <row r="20" spans="1:34">
      <c r="A20" s="26" t="s">
        <v>21</v>
      </c>
      <c r="B20" s="109"/>
      <c r="C20" s="106"/>
      <c r="D20" s="106"/>
      <c r="E20" s="94"/>
      <c r="F20" s="94"/>
      <c r="G20" s="94"/>
      <c r="H20" s="106"/>
      <c r="I20" s="106"/>
      <c r="J20" s="106"/>
      <c r="K20" s="106"/>
      <c r="L20" s="94"/>
      <c r="M20" s="94"/>
      <c r="N20" s="94"/>
      <c r="O20" s="106"/>
      <c r="P20" s="106"/>
      <c r="Q20" s="106"/>
      <c r="R20" s="106"/>
      <c r="S20" s="94"/>
      <c r="T20" s="94"/>
      <c r="U20" s="94"/>
      <c r="V20" s="94"/>
      <c r="W20" s="106"/>
      <c r="X20" s="106"/>
      <c r="Y20" s="106"/>
      <c r="Z20" s="94"/>
      <c r="AA20" s="94"/>
      <c r="AB20" s="94"/>
      <c r="AC20" s="106"/>
      <c r="AD20" s="106"/>
      <c r="AE20" s="106"/>
      <c r="AF20" s="47"/>
      <c r="AG20" s="33">
        <f t="shared" si="3"/>
        <v>0</v>
      </c>
      <c r="AH20" s="39"/>
    </row>
    <row r="21" spans="1:34">
      <c r="A21" s="26" t="s">
        <v>22</v>
      </c>
      <c r="B21" s="109"/>
      <c r="C21" s="106"/>
      <c r="D21" s="106"/>
      <c r="E21" s="94"/>
      <c r="F21" s="94" t="s">
        <v>8</v>
      </c>
      <c r="G21" s="94"/>
      <c r="H21" s="106"/>
      <c r="I21" s="106"/>
      <c r="J21" s="106"/>
      <c r="K21" s="106"/>
      <c r="L21" s="94"/>
      <c r="M21" s="94"/>
      <c r="N21" s="94"/>
      <c r="O21" s="106"/>
      <c r="P21" s="106"/>
      <c r="Q21" s="106"/>
      <c r="R21" s="106"/>
      <c r="S21" s="94"/>
      <c r="T21" s="94" t="s">
        <v>8</v>
      </c>
      <c r="U21" s="94"/>
      <c r="V21" s="94" t="s">
        <v>8</v>
      </c>
      <c r="W21" s="106"/>
      <c r="X21" s="106"/>
      <c r="Y21" s="106"/>
      <c r="Z21" s="94"/>
      <c r="AA21" s="94"/>
      <c r="AB21" s="94"/>
      <c r="AC21" s="106"/>
      <c r="AD21" s="106"/>
      <c r="AE21" s="106"/>
      <c r="AF21" s="47"/>
      <c r="AG21" s="33">
        <f t="shared" si="3"/>
        <v>3</v>
      </c>
      <c r="AH21" s="39"/>
    </row>
    <row r="22" spans="1:34">
      <c r="A22" s="26" t="s">
        <v>23</v>
      </c>
      <c r="B22" s="109"/>
      <c r="C22" s="106"/>
      <c r="D22" s="106"/>
      <c r="E22" s="94"/>
      <c r="F22" s="94"/>
      <c r="G22" s="94"/>
      <c r="H22" s="106"/>
      <c r="I22" s="106"/>
      <c r="J22" s="106"/>
      <c r="K22" s="106"/>
      <c r="L22" s="94"/>
      <c r="M22" s="94"/>
      <c r="N22" s="94"/>
      <c r="O22" s="106"/>
      <c r="P22" s="106"/>
      <c r="Q22" s="106"/>
      <c r="R22" s="106"/>
      <c r="S22" s="94"/>
      <c r="T22" s="94"/>
      <c r="U22" s="94"/>
      <c r="V22" s="94"/>
      <c r="W22" s="106"/>
      <c r="X22" s="106"/>
      <c r="Y22" s="106"/>
      <c r="Z22" s="94"/>
      <c r="AA22" s="94"/>
      <c r="AB22" s="94"/>
      <c r="AC22" s="106"/>
      <c r="AD22" s="106"/>
      <c r="AE22" s="106"/>
      <c r="AF22" s="47"/>
      <c r="AG22" s="33">
        <f t="shared" si="3"/>
        <v>0</v>
      </c>
      <c r="AH22" s="39"/>
    </row>
    <row r="23" spans="1:34">
      <c r="A23" s="26" t="s">
        <v>24</v>
      </c>
      <c r="B23" s="109"/>
      <c r="C23" s="106"/>
      <c r="D23" s="106"/>
      <c r="E23" s="94" t="s">
        <v>8</v>
      </c>
      <c r="F23" s="94" t="s">
        <v>8</v>
      </c>
      <c r="G23" s="94"/>
      <c r="H23" s="106"/>
      <c r="I23" s="106"/>
      <c r="J23" s="106"/>
      <c r="K23" s="106"/>
      <c r="L23" s="94" t="s">
        <v>8</v>
      </c>
      <c r="M23" s="94" t="s">
        <v>8</v>
      </c>
      <c r="N23" s="94"/>
      <c r="O23" s="106"/>
      <c r="P23" s="106"/>
      <c r="Q23" s="106"/>
      <c r="R23" s="106"/>
      <c r="S23" s="94"/>
      <c r="T23" s="94" t="s">
        <v>8</v>
      </c>
      <c r="U23" s="94"/>
      <c r="V23" s="94" t="s">
        <v>8</v>
      </c>
      <c r="W23" s="106"/>
      <c r="X23" s="106"/>
      <c r="Y23" s="106"/>
      <c r="Z23" s="94" t="s">
        <v>8</v>
      </c>
      <c r="AA23" s="94"/>
      <c r="AB23" s="94"/>
      <c r="AC23" s="106"/>
      <c r="AD23" s="106"/>
      <c r="AE23" s="106"/>
      <c r="AF23" s="47"/>
      <c r="AG23" s="33">
        <f t="shared" si="3"/>
        <v>7</v>
      </c>
      <c r="AH23" s="39"/>
    </row>
    <row r="24" spans="1:34" ht="14.25" thickBot="1">
      <c r="A24" s="27" t="s">
        <v>25</v>
      </c>
      <c r="B24" s="110"/>
      <c r="C24" s="107"/>
      <c r="D24" s="107"/>
      <c r="E24" s="95"/>
      <c r="F24" s="95"/>
      <c r="G24" s="95"/>
      <c r="H24" s="107"/>
      <c r="I24" s="107"/>
      <c r="J24" s="107"/>
      <c r="K24" s="107"/>
      <c r="L24" s="95"/>
      <c r="M24" s="95"/>
      <c r="N24" s="95"/>
      <c r="O24" s="108"/>
      <c r="P24" s="43"/>
      <c r="Q24" s="107"/>
      <c r="R24" s="107"/>
      <c r="S24" s="95"/>
      <c r="T24" s="95"/>
      <c r="U24" s="95"/>
      <c r="V24" s="95"/>
      <c r="W24" s="107"/>
      <c r="X24" s="107"/>
      <c r="Y24" s="107"/>
      <c r="Z24" s="95"/>
      <c r="AA24" s="95"/>
      <c r="AB24" s="95"/>
      <c r="AC24" s="107"/>
      <c r="AD24" s="107"/>
      <c r="AE24" s="107"/>
      <c r="AF24" s="111"/>
      <c r="AG24" s="34">
        <f>COUNTA(B24:AF24)</f>
        <v>0</v>
      </c>
      <c r="AH24" s="39"/>
    </row>
    <row r="25" spans="1:34" ht="14.25" thickBot="1">
      <c r="A25" s="28" t="s">
        <v>26</v>
      </c>
      <c r="B25" s="36">
        <f>COUNTA(B6:B24)</f>
        <v>0</v>
      </c>
      <c r="C25" s="37">
        <f t="shared" ref="C25:AF25" si="4">COUNTA(C6:C24)</f>
        <v>0</v>
      </c>
      <c r="D25" s="38">
        <f t="shared" si="4"/>
        <v>0</v>
      </c>
      <c r="E25" s="38">
        <f t="shared" si="4"/>
        <v>6</v>
      </c>
      <c r="F25" s="38">
        <f t="shared" si="4"/>
        <v>8</v>
      </c>
      <c r="G25" s="38">
        <f t="shared" si="4"/>
        <v>0</v>
      </c>
      <c r="H25" s="38">
        <f t="shared" si="4"/>
        <v>0</v>
      </c>
      <c r="I25" s="38">
        <f t="shared" si="4"/>
        <v>0</v>
      </c>
      <c r="J25" s="38">
        <f t="shared" si="4"/>
        <v>0</v>
      </c>
      <c r="K25" s="38">
        <f t="shared" si="4"/>
        <v>0</v>
      </c>
      <c r="L25" s="38">
        <f t="shared" si="4"/>
        <v>6</v>
      </c>
      <c r="M25" s="38">
        <f t="shared" si="4"/>
        <v>6</v>
      </c>
      <c r="N25" s="38">
        <f t="shared" si="4"/>
        <v>0</v>
      </c>
      <c r="O25" s="38">
        <f t="shared" si="4"/>
        <v>0</v>
      </c>
      <c r="P25" s="38">
        <f t="shared" si="4"/>
        <v>0</v>
      </c>
      <c r="Q25" s="38">
        <f t="shared" si="4"/>
        <v>0</v>
      </c>
      <c r="R25" s="38">
        <f t="shared" si="4"/>
        <v>0</v>
      </c>
      <c r="S25" s="38">
        <f t="shared" si="4"/>
        <v>0</v>
      </c>
      <c r="T25" s="38">
        <f t="shared" si="4"/>
        <v>9</v>
      </c>
      <c r="U25" s="38">
        <f t="shared" si="4"/>
        <v>0</v>
      </c>
      <c r="V25" s="38">
        <f t="shared" si="4"/>
        <v>8</v>
      </c>
      <c r="W25" s="38">
        <f t="shared" si="4"/>
        <v>0</v>
      </c>
      <c r="X25" s="38">
        <f t="shared" si="4"/>
        <v>0</v>
      </c>
      <c r="Y25" s="38">
        <f t="shared" si="4"/>
        <v>0</v>
      </c>
      <c r="Z25" s="38">
        <f t="shared" si="4"/>
        <v>5</v>
      </c>
      <c r="AA25" s="38">
        <f t="shared" si="4"/>
        <v>0</v>
      </c>
      <c r="AB25" s="38">
        <f t="shared" si="4"/>
        <v>0</v>
      </c>
      <c r="AC25" s="38">
        <f t="shared" si="4"/>
        <v>0</v>
      </c>
      <c r="AD25" s="38">
        <f t="shared" si="4"/>
        <v>0</v>
      </c>
      <c r="AE25" s="38">
        <f t="shared" si="4"/>
        <v>0</v>
      </c>
      <c r="AF25" s="49">
        <f t="shared" si="4"/>
        <v>0</v>
      </c>
      <c r="AG25" s="35">
        <f>SUM(AG6:AG24)</f>
        <v>48</v>
      </c>
      <c r="AH25" s="39"/>
    </row>
    <row r="26" spans="1:34" ht="14.25" thickTop="1">
      <c r="A26" s="92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>
      <c r="A27" s="4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</sheetData>
  <phoneticPr fontId="2"/>
  <conditionalFormatting sqref="B6:AF24">
    <cfRule type="expression" dxfId="32" priority="8" stopIfTrue="1">
      <formula>B$5=1</formula>
    </cfRule>
    <cfRule type="expression" dxfId="31" priority="9" stopIfTrue="1">
      <formula>B$5=7</formula>
    </cfRule>
  </conditionalFormatting>
  <dataValidations count="1">
    <dataValidation type="list" allowBlank="1" showInputMessage="1" showErrorMessage="1" sqref="E6:H24 L6:O24 S6:V24 Z6:AC24" xr:uid="{00000000-0002-0000-0300-000000000000}">
      <formula1>$B$2</formula1>
    </dataValidation>
  </dataValidation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1" stopIfTrue="1" id="{1E79E972-25A1-4A7E-AB41-65FEE7547660}">
            <xm:f>COUNTIF(祝日リスト!$A$2:$A$21,B$4)=1</xm:f>
            <x14:dxf>
              <fill>
                <patternFill>
                  <bgColor rgb="FFFF99CC"/>
                </patternFill>
              </fill>
            </x14:dxf>
          </x14:cfRule>
          <xm:sqref>B6:AF24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theme="7"/>
  </sheetPr>
  <dimension ref="A1:AH28"/>
  <sheetViews>
    <sheetView zoomScaleNormal="100" workbookViewId="0">
      <pane xSplit="1" ySplit="5" topLeftCell="B6" activePane="bottomRight" state="frozen"/>
      <selection pane="bottomRight" activeCell="A3" sqref="A3"/>
      <selection pane="bottomLeft" activeCell="A2" sqref="A2"/>
      <selection pane="topRight" activeCell="C1" sqref="C1"/>
    </sheetView>
  </sheetViews>
  <sheetFormatPr defaultRowHeight="13.5"/>
  <cols>
    <col min="1" max="1" width="12.375" bestFit="1" customWidth="1"/>
    <col min="2" max="31" width="4.625" customWidth="1"/>
    <col min="32" max="32" width="5" hidden="1" customWidth="1"/>
    <col min="33" max="33" width="5" customWidth="1"/>
  </cols>
  <sheetData>
    <row r="1" spans="1:34" ht="25.5" hidden="1" customHeight="1">
      <c r="A1" s="39"/>
      <c r="B1" s="40" t="s">
        <v>0</v>
      </c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>
      <c r="A2" s="41">
        <v>2023</v>
      </c>
      <c r="B2" s="73" t="s">
        <v>1</v>
      </c>
      <c r="C2" s="42"/>
      <c r="D2" s="39"/>
      <c r="E2" s="39"/>
      <c r="F2" s="39"/>
      <c r="G2" s="41"/>
      <c r="H2" s="39"/>
      <c r="I2" s="43"/>
      <c r="J2" s="44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ht="14.25" thickBot="1">
      <c r="A3" s="41">
        <v>4</v>
      </c>
      <c r="B3" s="74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4">
        <v>25</v>
      </c>
      <c r="AA3" s="74">
        <v>26</v>
      </c>
      <c r="AB3" s="74">
        <v>27</v>
      </c>
      <c r="AC3" s="74">
        <v>28</v>
      </c>
      <c r="AD3" s="74">
        <v>29</v>
      </c>
      <c r="AE3" s="74">
        <v>30</v>
      </c>
      <c r="AF3" s="74">
        <v>31</v>
      </c>
      <c r="AG3" s="39"/>
      <c r="AH3" s="39"/>
    </row>
    <row r="4" spans="1:34" ht="15" thickTop="1" thickBot="1">
      <c r="A4" s="23" t="s">
        <v>2</v>
      </c>
      <c r="B4" s="121">
        <f>DATE($A$2,$A$3,B3)</f>
        <v>45017</v>
      </c>
      <c r="C4" s="121">
        <f t="shared" ref="C4:AB4" si="0">DATE($A$2,$A$3,C3)</f>
        <v>45018</v>
      </c>
      <c r="D4" s="121">
        <f t="shared" si="0"/>
        <v>45019</v>
      </c>
      <c r="E4" s="121">
        <f t="shared" si="0"/>
        <v>45020</v>
      </c>
      <c r="F4" s="121">
        <f t="shared" si="0"/>
        <v>45021</v>
      </c>
      <c r="G4" s="121">
        <f t="shared" si="0"/>
        <v>45022</v>
      </c>
      <c r="H4" s="121">
        <f t="shared" si="0"/>
        <v>45023</v>
      </c>
      <c r="I4" s="121">
        <f t="shared" si="0"/>
        <v>45024</v>
      </c>
      <c r="J4" s="121">
        <f t="shared" si="0"/>
        <v>45025</v>
      </c>
      <c r="K4" s="121">
        <f t="shared" si="0"/>
        <v>45026</v>
      </c>
      <c r="L4" s="121">
        <f t="shared" si="0"/>
        <v>45027</v>
      </c>
      <c r="M4" s="121">
        <f t="shared" si="0"/>
        <v>45028</v>
      </c>
      <c r="N4" s="121">
        <f t="shared" si="0"/>
        <v>45029</v>
      </c>
      <c r="O4" s="121">
        <f t="shared" si="0"/>
        <v>45030</v>
      </c>
      <c r="P4" s="121">
        <f t="shared" si="0"/>
        <v>45031</v>
      </c>
      <c r="Q4" s="121">
        <f t="shared" si="0"/>
        <v>45032</v>
      </c>
      <c r="R4" s="121">
        <f t="shared" si="0"/>
        <v>45033</v>
      </c>
      <c r="S4" s="121">
        <f t="shared" si="0"/>
        <v>45034</v>
      </c>
      <c r="T4" s="121">
        <f t="shared" si="0"/>
        <v>45035</v>
      </c>
      <c r="U4" s="121">
        <f t="shared" si="0"/>
        <v>45036</v>
      </c>
      <c r="V4" s="121">
        <f t="shared" si="0"/>
        <v>45037</v>
      </c>
      <c r="W4" s="121">
        <f t="shared" si="0"/>
        <v>45038</v>
      </c>
      <c r="X4" s="121">
        <f t="shared" si="0"/>
        <v>45039</v>
      </c>
      <c r="Y4" s="121">
        <f t="shared" si="0"/>
        <v>45040</v>
      </c>
      <c r="Z4" s="121">
        <f t="shared" si="0"/>
        <v>45041</v>
      </c>
      <c r="AA4" s="121">
        <f t="shared" si="0"/>
        <v>45042</v>
      </c>
      <c r="AB4" s="121">
        <f t="shared" si="0"/>
        <v>45043</v>
      </c>
      <c r="AC4" s="121">
        <f>DATE($A$2,$A$3,AC3)</f>
        <v>45044</v>
      </c>
      <c r="AD4" s="121">
        <f>IF($A$3=2,IF(DAY(DATE($A$2,$A$3,AD3))=29,DATE($A$2,$A$3,AD3),""),DATE($A$2,$A$3,AD3))</f>
        <v>45045</v>
      </c>
      <c r="AE4" s="121">
        <f>IF($A$3&lt;&gt;2,DATE($A$2,$A$3,AE3),"")</f>
        <v>45046</v>
      </c>
      <c r="AF4" s="78" t="str">
        <f>IF($A$3=2,"",IF($A$3&lt;&gt;2,IF(OR($A$3=4,$A$3=6,$A$3=9,$A$3=11),"",DATE($A$2,$A$3,AF3))))</f>
        <v/>
      </c>
      <c r="AG4" s="81" t="s">
        <v>3</v>
      </c>
      <c r="AH4" s="39"/>
    </row>
    <row r="5" spans="1:34" ht="14.25" thickBot="1">
      <c r="A5" s="24" t="s">
        <v>4</v>
      </c>
      <c r="B5" s="79">
        <f>WEEKDAY(B4,1)</f>
        <v>7</v>
      </c>
      <c r="C5" s="80">
        <f>WEEKDAY(C4,1)</f>
        <v>1</v>
      </c>
      <c r="D5" s="80">
        <f t="shared" ref="D5:AC5" si="1">WEEKDAY(D4,1)</f>
        <v>2</v>
      </c>
      <c r="E5" s="80">
        <f t="shared" si="1"/>
        <v>3</v>
      </c>
      <c r="F5" s="80">
        <f t="shared" si="1"/>
        <v>4</v>
      </c>
      <c r="G5" s="80">
        <f t="shared" si="1"/>
        <v>5</v>
      </c>
      <c r="H5" s="80">
        <f t="shared" si="1"/>
        <v>6</v>
      </c>
      <c r="I5" s="80">
        <f t="shared" si="1"/>
        <v>7</v>
      </c>
      <c r="J5" s="80">
        <f t="shared" si="1"/>
        <v>1</v>
      </c>
      <c r="K5" s="80">
        <f t="shared" si="1"/>
        <v>2</v>
      </c>
      <c r="L5" s="80">
        <f t="shared" si="1"/>
        <v>3</v>
      </c>
      <c r="M5" s="80">
        <f t="shared" si="1"/>
        <v>4</v>
      </c>
      <c r="N5" s="80">
        <f t="shared" si="1"/>
        <v>5</v>
      </c>
      <c r="O5" s="80">
        <f t="shared" si="1"/>
        <v>6</v>
      </c>
      <c r="P5" s="80">
        <f t="shared" si="1"/>
        <v>7</v>
      </c>
      <c r="Q5" s="80">
        <f t="shared" si="1"/>
        <v>1</v>
      </c>
      <c r="R5" s="80">
        <f t="shared" si="1"/>
        <v>2</v>
      </c>
      <c r="S5" s="80">
        <f t="shared" si="1"/>
        <v>3</v>
      </c>
      <c r="T5" s="80">
        <f t="shared" si="1"/>
        <v>4</v>
      </c>
      <c r="U5" s="80">
        <f t="shared" si="1"/>
        <v>5</v>
      </c>
      <c r="V5" s="80">
        <f t="shared" si="1"/>
        <v>6</v>
      </c>
      <c r="W5" s="80">
        <f t="shared" si="1"/>
        <v>7</v>
      </c>
      <c r="X5" s="80">
        <f t="shared" si="1"/>
        <v>1</v>
      </c>
      <c r="Y5" s="80">
        <f t="shared" si="1"/>
        <v>2</v>
      </c>
      <c r="Z5" s="80">
        <f t="shared" si="1"/>
        <v>3</v>
      </c>
      <c r="AA5" s="80">
        <f t="shared" si="1"/>
        <v>4</v>
      </c>
      <c r="AB5" s="80">
        <f t="shared" si="1"/>
        <v>5</v>
      </c>
      <c r="AC5" s="80">
        <f t="shared" si="1"/>
        <v>6</v>
      </c>
      <c r="AD5" s="80">
        <f>IF(AD4="","",WEEKDAY(AD4,1))</f>
        <v>7</v>
      </c>
      <c r="AE5" s="80">
        <f t="shared" ref="AE5:AF5" si="2">IF(AE4="","",WEEKDAY(AE4,1))</f>
        <v>1</v>
      </c>
      <c r="AF5" s="82" t="str">
        <f t="shared" si="2"/>
        <v/>
      </c>
      <c r="AG5" s="83" t="s">
        <v>5</v>
      </c>
      <c r="AH5" s="39"/>
    </row>
    <row r="6" spans="1:34">
      <c r="A6" s="25" t="s">
        <v>6</v>
      </c>
      <c r="B6" s="114"/>
      <c r="C6" s="104" t="s">
        <v>8</v>
      </c>
      <c r="D6" s="105"/>
      <c r="E6" s="105"/>
      <c r="F6" s="105"/>
      <c r="G6" s="105"/>
      <c r="H6" s="105"/>
      <c r="I6" s="104"/>
      <c r="J6" s="104"/>
      <c r="K6" s="105"/>
      <c r="L6" s="105"/>
      <c r="M6" s="105"/>
      <c r="N6" s="105"/>
      <c r="O6" s="105"/>
      <c r="P6" s="104"/>
      <c r="Q6" s="104"/>
      <c r="R6" s="105"/>
      <c r="S6" s="105"/>
      <c r="T6" s="105"/>
      <c r="U6" s="105"/>
      <c r="V6" s="105"/>
      <c r="W6" s="104"/>
      <c r="X6" s="104"/>
      <c r="Y6" s="105"/>
      <c r="Z6" s="105"/>
      <c r="AA6" s="105"/>
      <c r="AB6" s="105"/>
      <c r="AC6" s="105"/>
      <c r="AD6" s="104"/>
      <c r="AE6" s="104"/>
      <c r="AF6" s="45"/>
      <c r="AG6" s="32">
        <f>COUNTA(B6:AF6)</f>
        <v>1</v>
      </c>
      <c r="AH6" s="39"/>
    </row>
    <row r="7" spans="1:34">
      <c r="A7" s="26" t="s">
        <v>7</v>
      </c>
      <c r="B7" s="115"/>
      <c r="C7" s="94" t="s">
        <v>8</v>
      </c>
      <c r="D7" s="106"/>
      <c r="E7" s="106"/>
      <c r="F7" s="106"/>
      <c r="G7" s="106"/>
      <c r="H7" s="106"/>
      <c r="I7" s="94" t="s">
        <v>8</v>
      </c>
      <c r="J7" s="94"/>
      <c r="K7" s="106"/>
      <c r="L7" s="106"/>
      <c r="M7" s="106"/>
      <c r="N7" s="106"/>
      <c r="O7" s="106"/>
      <c r="P7" s="94"/>
      <c r="Q7" s="94" t="s">
        <v>8</v>
      </c>
      <c r="R7" s="106"/>
      <c r="S7" s="106"/>
      <c r="T7" s="106"/>
      <c r="U7" s="106"/>
      <c r="V7" s="106"/>
      <c r="W7" s="94"/>
      <c r="X7" s="94"/>
      <c r="Y7" s="106"/>
      <c r="Z7" s="106"/>
      <c r="AA7" s="106"/>
      <c r="AB7" s="106"/>
      <c r="AC7" s="106"/>
      <c r="AD7" s="94" t="s">
        <v>8</v>
      </c>
      <c r="AE7" s="94"/>
      <c r="AF7" s="46"/>
      <c r="AG7" s="33">
        <f t="shared" ref="AG7:AG23" si="3">COUNTA(B7:AF7)</f>
        <v>4</v>
      </c>
      <c r="AH7" s="39"/>
    </row>
    <row r="8" spans="1:34">
      <c r="A8" s="26" t="s">
        <v>9</v>
      </c>
      <c r="B8" s="115" t="s">
        <v>8</v>
      </c>
      <c r="C8" s="94" t="s">
        <v>8</v>
      </c>
      <c r="D8" s="106"/>
      <c r="E8" s="106"/>
      <c r="F8" s="106"/>
      <c r="G8" s="106"/>
      <c r="H8" s="106"/>
      <c r="I8" s="94" t="s">
        <v>8</v>
      </c>
      <c r="J8" s="94" t="s">
        <v>8</v>
      </c>
      <c r="K8" s="106"/>
      <c r="L8" s="106"/>
      <c r="M8" s="106"/>
      <c r="N8" s="106"/>
      <c r="O8" s="106"/>
      <c r="P8" s="94"/>
      <c r="Q8" s="94" t="s">
        <v>8</v>
      </c>
      <c r="R8" s="106"/>
      <c r="S8" s="106"/>
      <c r="T8" s="106"/>
      <c r="U8" s="106"/>
      <c r="V8" s="106"/>
      <c r="W8" s="94" t="s">
        <v>8</v>
      </c>
      <c r="X8" s="94" t="s">
        <v>8</v>
      </c>
      <c r="Y8" s="106"/>
      <c r="Z8" s="106"/>
      <c r="AA8" s="106"/>
      <c r="AB8" s="106"/>
      <c r="AC8" s="106"/>
      <c r="AD8" s="94" t="s">
        <v>8</v>
      </c>
      <c r="AE8" s="94" t="s">
        <v>8</v>
      </c>
      <c r="AF8" s="47"/>
      <c r="AG8" s="33">
        <f t="shared" si="3"/>
        <v>9</v>
      </c>
      <c r="AH8" s="39"/>
    </row>
    <row r="9" spans="1:34">
      <c r="A9" s="26" t="s">
        <v>10</v>
      </c>
      <c r="B9" s="115"/>
      <c r="C9" s="94" t="s">
        <v>8</v>
      </c>
      <c r="D9" s="106"/>
      <c r="E9" s="106"/>
      <c r="F9" s="106"/>
      <c r="G9" s="106"/>
      <c r="H9" s="106"/>
      <c r="I9" s="94" t="s">
        <v>8</v>
      </c>
      <c r="J9" s="94" t="s">
        <v>8</v>
      </c>
      <c r="K9" s="106"/>
      <c r="L9" s="106"/>
      <c r="M9" s="106"/>
      <c r="N9" s="106"/>
      <c r="O9" s="106"/>
      <c r="P9" s="94"/>
      <c r="Q9" s="94" t="s">
        <v>8</v>
      </c>
      <c r="R9" s="106"/>
      <c r="S9" s="106"/>
      <c r="T9" s="106"/>
      <c r="U9" s="106"/>
      <c r="V9" s="106"/>
      <c r="W9" s="94" t="s">
        <v>8</v>
      </c>
      <c r="X9" s="94" t="s">
        <v>8</v>
      </c>
      <c r="Y9" s="106"/>
      <c r="Z9" s="106"/>
      <c r="AA9" s="106"/>
      <c r="AB9" s="106"/>
      <c r="AC9" s="106"/>
      <c r="AD9" s="94"/>
      <c r="AE9" s="94"/>
      <c r="AF9" s="47"/>
      <c r="AG9" s="33">
        <f t="shared" si="3"/>
        <v>6</v>
      </c>
      <c r="AH9" s="39"/>
    </row>
    <row r="10" spans="1:34">
      <c r="A10" s="26" t="s">
        <v>11</v>
      </c>
      <c r="B10" s="115"/>
      <c r="C10" s="94" t="s">
        <v>8</v>
      </c>
      <c r="D10" s="106"/>
      <c r="E10" s="106"/>
      <c r="F10" s="106"/>
      <c r="G10" s="106"/>
      <c r="H10" s="106"/>
      <c r="I10" s="94" t="s">
        <v>8</v>
      </c>
      <c r="J10" s="94" t="s">
        <v>8</v>
      </c>
      <c r="K10" s="106"/>
      <c r="L10" s="106"/>
      <c r="M10" s="106"/>
      <c r="N10" s="106"/>
      <c r="O10" s="106"/>
      <c r="P10" s="94"/>
      <c r="Q10" s="94" t="s">
        <v>8</v>
      </c>
      <c r="R10" s="106"/>
      <c r="S10" s="106"/>
      <c r="T10" s="106"/>
      <c r="U10" s="106"/>
      <c r="V10" s="106"/>
      <c r="W10" s="94" t="s">
        <v>8</v>
      </c>
      <c r="X10" s="94" t="s">
        <v>8</v>
      </c>
      <c r="Y10" s="106"/>
      <c r="Z10" s="106"/>
      <c r="AA10" s="106"/>
      <c r="AB10" s="106"/>
      <c r="AC10" s="106"/>
      <c r="AD10" s="94" t="s">
        <v>8</v>
      </c>
      <c r="AE10" s="94" t="s">
        <v>8</v>
      </c>
      <c r="AF10" s="47"/>
      <c r="AG10" s="33">
        <f t="shared" si="3"/>
        <v>8</v>
      </c>
      <c r="AH10" s="39"/>
    </row>
    <row r="11" spans="1:34">
      <c r="A11" s="26" t="s">
        <v>12</v>
      </c>
      <c r="B11" s="115"/>
      <c r="C11" s="94"/>
      <c r="D11" s="106"/>
      <c r="E11" s="106"/>
      <c r="F11" s="106"/>
      <c r="G11" s="106"/>
      <c r="H11" s="106"/>
      <c r="I11" s="94"/>
      <c r="J11" s="94"/>
      <c r="K11" s="106"/>
      <c r="L11" s="106"/>
      <c r="M11" s="106"/>
      <c r="N11" s="106"/>
      <c r="O11" s="106"/>
      <c r="P11" s="94"/>
      <c r="Q11" s="94"/>
      <c r="R11" s="106"/>
      <c r="S11" s="106"/>
      <c r="T11" s="106"/>
      <c r="U11" s="106"/>
      <c r="V11" s="106"/>
      <c r="W11" s="94"/>
      <c r="X11" s="94"/>
      <c r="Y11" s="106"/>
      <c r="Z11" s="106"/>
      <c r="AA11" s="106"/>
      <c r="AB11" s="106"/>
      <c r="AC11" s="106"/>
      <c r="AD11" s="94"/>
      <c r="AE11" s="94"/>
      <c r="AF11" s="47"/>
      <c r="AG11" s="33">
        <f t="shared" si="3"/>
        <v>0</v>
      </c>
      <c r="AH11" s="39"/>
    </row>
    <row r="12" spans="1:34">
      <c r="A12" s="26" t="s">
        <v>13</v>
      </c>
      <c r="B12" s="115" t="s">
        <v>8</v>
      </c>
      <c r="C12" s="94" t="s">
        <v>8</v>
      </c>
      <c r="D12" s="106"/>
      <c r="E12" s="106"/>
      <c r="F12" s="106"/>
      <c r="G12" s="106"/>
      <c r="H12" s="106"/>
      <c r="I12" s="94" t="s">
        <v>8</v>
      </c>
      <c r="J12" s="94" t="s">
        <v>8</v>
      </c>
      <c r="K12" s="106"/>
      <c r="L12" s="106"/>
      <c r="M12" s="106"/>
      <c r="N12" s="106"/>
      <c r="O12" s="106"/>
      <c r="P12" s="94"/>
      <c r="Q12" s="94" t="s">
        <v>8</v>
      </c>
      <c r="R12" s="106"/>
      <c r="S12" s="106"/>
      <c r="T12" s="106"/>
      <c r="U12" s="106"/>
      <c r="V12" s="106"/>
      <c r="W12" s="94" t="s">
        <v>8</v>
      </c>
      <c r="X12" s="94" t="s">
        <v>8</v>
      </c>
      <c r="Y12" s="106"/>
      <c r="Z12" s="106"/>
      <c r="AA12" s="106"/>
      <c r="AB12" s="106"/>
      <c r="AC12" s="106"/>
      <c r="AD12" s="94" t="s">
        <v>8</v>
      </c>
      <c r="AE12" s="94" t="s">
        <v>8</v>
      </c>
      <c r="AF12" s="47"/>
      <c r="AG12" s="33">
        <f t="shared" si="3"/>
        <v>9</v>
      </c>
      <c r="AH12" s="39"/>
    </row>
    <row r="13" spans="1:34">
      <c r="A13" s="26" t="s">
        <v>14</v>
      </c>
      <c r="B13" s="115"/>
      <c r="C13" s="94" t="s">
        <v>8</v>
      </c>
      <c r="D13" s="106"/>
      <c r="E13" s="106"/>
      <c r="F13" s="106"/>
      <c r="G13" s="106"/>
      <c r="H13" s="106"/>
      <c r="I13" s="94" t="s">
        <v>8</v>
      </c>
      <c r="J13" s="94" t="s">
        <v>8</v>
      </c>
      <c r="K13" s="106"/>
      <c r="L13" s="106"/>
      <c r="M13" s="106"/>
      <c r="N13" s="106"/>
      <c r="O13" s="106"/>
      <c r="P13" s="94"/>
      <c r="Q13" s="94"/>
      <c r="R13" s="106"/>
      <c r="S13" s="106"/>
      <c r="T13" s="106"/>
      <c r="U13" s="106"/>
      <c r="V13" s="106"/>
      <c r="W13" s="94"/>
      <c r="X13" s="94"/>
      <c r="Y13" s="106"/>
      <c r="Z13" s="106"/>
      <c r="AA13" s="106"/>
      <c r="AB13" s="106"/>
      <c r="AC13" s="106"/>
      <c r="AD13" s="94"/>
      <c r="AE13" s="94"/>
      <c r="AF13" s="47"/>
      <c r="AG13" s="33">
        <f t="shared" si="3"/>
        <v>3</v>
      </c>
      <c r="AH13" s="39"/>
    </row>
    <row r="14" spans="1:34">
      <c r="A14" s="26" t="s">
        <v>15</v>
      </c>
      <c r="B14" s="115"/>
      <c r="C14" s="94"/>
      <c r="D14" s="106"/>
      <c r="E14" s="106"/>
      <c r="F14" s="106"/>
      <c r="G14" s="106"/>
      <c r="H14" s="106"/>
      <c r="I14" s="94"/>
      <c r="J14" s="94"/>
      <c r="K14" s="106"/>
      <c r="L14" s="106"/>
      <c r="M14" s="106"/>
      <c r="N14" s="106"/>
      <c r="O14" s="106"/>
      <c r="P14" s="94"/>
      <c r="Q14" s="94"/>
      <c r="R14" s="106"/>
      <c r="S14" s="106"/>
      <c r="T14" s="106"/>
      <c r="U14" s="106"/>
      <c r="V14" s="106"/>
      <c r="W14" s="94"/>
      <c r="X14" s="94"/>
      <c r="Y14" s="106"/>
      <c r="Z14" s="106"/>
      <c r="AA14" s="106"/>
      <c r="AB14" s="106"/>
      <c r="AC14" s="106"/>
      <c r="AD14" s="94"/>
      <c r="AE14" s="94"/>
      <c r="AF14" s="47"/>
      <c r="AG14" s="33">
        <f t="shared" si="3"/>
        <v>0</v>
      </c>
      <c r="AH14" s="39"/>
    </row>
    <row r="15" spans="1:34">
      <c r="A15" s="26" t="s">
        <v>16</v>
      </c>
      <c r="B15" s="115"/>
      <c r="C15" s="94"/>
      <c r="D15" s="106"/>
      <c r="E15" s="106"/>
      <c r="F15" s="106"/>
      <c r="G15" s="106"/>
      <c r="H15" s="106"/>
      <c r="I15" s="94"/>
      <c r="J15" s="94"/>
      <c r="K15" s="106"/>
      <c r="L15" s="106"/>
      <c r="M15" s="106"/>
      <c r="N15" s="106"/>
      <c r="O15" s="106"/>
      <c r="P15" s="94"/>
      <c r="Q15" s="94"/>
      <c r="R15" s="106"/>
      <c r="S15" s="106"/>
      <c r="T15" s="106"/>
      <c r="U15" s="106"/>
      <c r="V15" s="106"/>
      <c r="W15" s="94"/>
      <c r="X15" s="94"/>
      <c r="Y15" s="106"/>
      <c r="Z15" s="106"/>
      <c r="AA15" s="106"/>
      <c r="AB15" s="106"/>
      <c r="AC15" s="106"/>
      <c r="AD15" s="94"/>
      <c r="AE15" s="94"/>
      <c r="AF15" s="47"/>
      <c r="AG15" s="33">
        <f t="shared" si="3"/>
        <v>0</v>
      </c>
      <c r="AH15" s="39"/>
    </row>
    <row r="16" spans="1:34">
      <c r="A16" s="26" t="s">
        <v>17</v>
      </c>
      <c r="B16" s="115"/>
      <c r="C16" s="94"/>
      <c r="D16" s="106"/>
      <c r="E16" s="106"/>
      <c r="F16" s="106"/>
      <c r="G16" s="106"/>
      <c r="H16" s="106"/>
      <c r="I16" s="94"/>
      <c r="J16" s="94"/>
      <c r="K16" s="106"/>
      <c r="L16" s="106"/>
      <c r="M16" s="106"/>
      <c r="N16" s="106"/>
      <c r="O16" s="106"/>
      <c r="P16" s="94"/>
      <c r="Q16" s="94"/>
      <c r="R16" s="106"/>
      <c r="S16" s="106"/>
      <c r="T16" s="106"/>
      <c r="U16" s="106"/>
      <c r="V16" s="106"/>
      <c r="W16" s="94"/>
      <c r="X16" s="94"/>
      <c r="Y16" s="106"/>
      <c r="Z16" s="106"/>
      <c r="AA16" s="106"/>
      <c r="AB16" s="106"/>
      <c r="AC16" s="106"/>
      <c r="AD16" s="94"/>
      <c r="AE16" s="94"/>
      <c r="AF16" s="47"/>
      <c r="AG16" s="33">
        <f t="shared" si="3"/>
        <v>0</v>
      </c>
      <c r="AH16" s="39"/>
    </row>
    <row r="17" spans="1:34">
      <c r="A17" s="26" t="s">
        <v>18</v>
      </c>
      <c r="B17" s="115"/>
      <c r="C17" s="94"/>
      <c r="D17" s="106"/>
      <c r="E17" s="106"/>
      <c r="F17" s="106"/>
      <c r="G17" s="106"/>
      <c r="H17" s="106"/>
      <c r="I17" s="94"/>
      <c r="J17" s="94"/>
      <c r="K17" s="106"/>
      <c r="L17" s="106"/>
      <c r="M17" s="106"/>
      <c r="N17" s="106"/>
      <c r="O17" s="106"/>
      <c r="P17" s="94"/>
      <c r="Q17" s="94"/>
      <c r="R17" s="106"/>
      <c r="S17" s="106"/>
      <c r="T17" s="106"/>
      <c r="U17" s="106"/>
      <c r="V17" s="106"/>
      <c r="W17" s="94"/>
      <c r="X17" s="94"/>
      <c r="Y17" s="106"/>
      <c r="Z17" s="106"/>
      <c r="AA17" s="106"/>
      <c r="AB17" s="106"/>
      <c r="AC17" s="106"/>
      <c r="AD17" s="94"/>
      <c r="AE17" s="94"/>
      <c r="AF17" s="47"/>
      <c r="AG17" s="33">
        <f t="shared" si="3"/>
        <v>0</v>
      </c>
      <c r="AH17" s="39"/>
    </row>
    <row r="18" spans="1:34">
      <c r="A18" s="26" t="s">
        <v>19</v>
      </c>
      <c r="B18" s="115"/>
      <c r="C18" s="94"/>
      <c r="D18" s="106"/>
      <c r="E18" s="106"/>
      <c r="F18" s="106"/>
      <c r="G18" s="106"/>
      <c r="H18" s="106"/>
      <c r="I18" s="94"/>
      <c r="J18" s="94"/>
      <c r="K18" s="106"/>
      <c r="L18" s="106"/>
      <c r="M18" s="106"/>
      <c r="N18" s="106"/>
      <c r="O18" s="106"/>
      <c r="P18" s="94"/>
      <c r="Q18" s="94"/>
      <c r="R18" s="106"/>
      <c r="S18" s="106"/>
      <c r="T18" s="106"/>
      <c r="U18" s="106"/>
      <c r="V18" s="106"/>
      <c r="W18" s="94"/>
      <c r="X18" s="94"/>
      <c r="Y18" s="106"/>
      <c r="Z18" s="106"/>
      <c r="AA18" s="106"/>
      <c r="AB18" s="106"/>
      <c r="AC18" s="106"/>
      <c r="AD18" s="94"/>
      <c r="AE18" s="94"/>
      <c r="AF18" s="47"/>
      <c r="AG18" s="33">
        <f t="shared" si="3"/>
        <v>0</v>
      </c>
      <c r="AH18" s="39"/>
    </row>
    <row r="19" spans="1:34">
      <c r="A19" s="26" t="s">
        <v>20</v>
      </c>
      <c r="B19" s="115" t="s">
        <v>8</v>
      </c>
      <c r="C19" s="94" t="s">
        <v>8</v>
      </c>
      <c r="D19" s="106"/>
      <c r="E19" s="106"/>
      <c r="F19" s="106"/>
      <c r="G19" s="106"/>
      <c r="H19" s="106"/>
      <c r="I19" s="94" t="s">
        <v>8</v>
      </c>
      <c r="J19" s="94" t="s">
        <v>8</v>
      </c>
      <c r="K19" s="106"/>
      <c r="L19" s="106"/>
      <c r="M19" s="106"/>
      <c r="N19" s="106"/>
      <c r="O19" s="106"/>
      <c r="P19" s="94"/>
      <c r="Q19" s="94" t="s">
        <v>8</v>
      </c>
      <c r="R19" s="106"/>
      <c r="S19" s="106"/>
      <c r="T19" s="106"/>
      <c r="U19" s="106"/>
      <c r="V19" s="106"/>
      <c r="W19" s="94" t="s">
        <v>8</v>
      </c>
      <c r="X19" s="94" t="s">
        <v>8</v>
      </c>
      <c r="Y19" s="106"/>
      <c r="Z19" s="106"/>
      <c r="AA19" s="106"/>
      <c r="AB19" s="106"/>
      <c r="AC19" s="106"/>
      <c r="AD19" s="94" t="s">
        <v>8</v>
      </c>
      <c r="AE19" s="94"/>
      <c r="AF19" s="47"/>
      <c r="AG19" s="33">
        <f t="shared" si="3"/>
        <v>8</v>
      </c>
      <c r="AH19" s="39"/>
    </row>
    <row r="20" spans="1:34">
      <c r="A20" s="26" t="s">
        <v>21</v>
      </c>
      <c r="B20" s="115"/>
      <c r="C20" s="94"/>
      <c r="D20" s="106"/>
      <c r="E20" s="106"/>
      <c r="F20" s="106"/>
      <c r="G20" s="106"/>
      <c r="H20" s="106"/>
      <c r="I20" s="94"/>
      <c r="J20" s="94"/>
      <c r="K20" s="106"/>
      <c r="L20" s="106"/>
      <c r="M20" s="106"/>
      <c r="N20" s="106"/>
      <c r="O20" s="106"/>
      <c r="P20" s="94"/>
      <c r="Q20" s="94"/>
      <c r="R20" s="106"/>
      <c r="S20" s="106"/>
      <c r="T20" s="106"/>
      <c r="U20" s="106"/>
      <c r="V20" s="106"/>
      <c r="W20" s="94"/>
      <c r="X20" s="94"/>
      <c r="Y20" s="106"/>
      <c r="Z20" s="106"/>
      <c r="AA20" s="106"/>
      <c r="AB20" s="106"/>
      <c r="AC20" s="106"/>
      <c r="AD20" s="94"/>
      <c r="AE20" s="94"/>
      <c r="AF20" s="47"/>
      <c r="AG20" s="33">
        <f t="shared" si="3"/>
        <v>0</v>
      </c>
      <c r="AH20" s="39"/>
    </row>
    <row r="21" spans="1:34">
      <c r="A21" s="26" t="s">
        <v>22</v>
      </c>
      <c r="B21" s="115"/>
      <c r="C21" s="94" t="s">
        <v>8</v>
      </c>
      <c r="D21" s="106"/>
      <c r="E21" s="106"/>
      <c r="F21" s="106"/>
      <c r="G21" s="106"/>
      <c r="H21" s="106"/>
      <c r="I21" s="94"/>
      <c r="J21" s="94"/>
      <c r="K21" s="106"/>
      <c r="L21" s="106"/>
      <c r="M21" s="106"/>
      <c r="N21" s="106"/>
      <c r="O21" s="106"/>
      <c r="P21" s="94"/>
      <c r="Q21" s="94" t="s">
        <v>8</v>
      </c>
      <c r="R21" s="106"/>
      <c r="S21" s="106"/>
      <c r="T21" s="106"/>
      <c r="U21" s="106"/>
      <c r="V21" s="106"/>
      <c r="W21" s="94"/>
      <c r="X21" s="94" t="s">
        <v>8</v>
      </c>
      <c r="Y21" s="106"/>
      <c r="Z21" s="106"/>
      <c r="AA21" s="106"/>
      <c r="AB21" s="106"/>
      <c r="AC21" s="106"/>
      <c r="AD21" s="94" t="s">
        <v>8</v>
      </c>
      <c r="AE21" s="94" t="s">
        <v>8</v>
      </c>
      <c r="AF21" s="47"/>
      <c r="AG21" s="33">
        <f t="shared" si="3"/>
        <v>5</v>
      </c>
      <c r="AH21" s="39"/>
    </row>
    <row r="22" spans="1:34">
      <c r="A22" s="26" t="s">
        <v>23</v>
      </c>
      <c r="B22" s="115"/>
      <c r="C22" s="94"/>
      <c r="D22" s="106"/>
      <c r="E22" s="106"/>
      <c r="F22" s="106"/>
      <c r="G22" s="106"/>
      <c r="H22" s="106"/>
      <c r="I22" s="94"/>
      <c r="J22" s="94"/>
      <c r="K22" s="106"/>
      <c r="L22" s="106"/>
      <c r="M22" s="106"/>
      <c r="N22" s="106"/>
      <c r="O22" s="106"/>
      <c r="P22" s="94"/>
      <c r="Q22" s="94"/>
      <c r="R22" s="106"/>
      <c r="S22" s="106"/>
      <c r="T22" s="106"/>
      <c r="U22" s="106"/>
      <c r="V22" s="106"/>
      <c r="W22" s="94"/>
      <c r="X22" s="94"/>
      <c r="Y22" s="106"/>
      <c r="Z22" s="106"/>
      <c r="AA22" s="106"/>
      <c r="AB22" s="106"/>
      <c r="AC22" s="106"/>
      <c r="AD22" s="94"/>
      <c r="AE22" s="94"/>
      <c r="AF22" s="47"/>
      <c r="AG22" s="33">
        <f t="shared" si="3"/>
        <v>0</v>
      </c>
      <c r="AH22" s="39"/>
    </row>
    <row r="23" spans="1:34">
      <c r="A23" s="26" t="s">
        <v>24</v>
      </c>
      <c r="B23" s="115" t="s">
        <v>8</v>
      </c>
      <c r="C23" s="94" t="s">
        <v>8</v>
      </c>
      <c r="D23" s="106"/>
      <c r="E23" s="106"/>
      <c r="F23" s="106"/>
      <c r="G23" s="106"/>
      <c r="H23" s="106"/>
      <c r="I23" s="94" t="s">
        <v>8</v>
      </c>
      <c r="J23" s="94" t="s">
        <v>8</v>
      </c>
      <c r="K23" s="106"/>
      <c r="L23" s="106"/>
      <c r="M23" s="106"/>
      <c r="N23" s="106"/>
      <c r="O23" s="106"/>
      <c r="P23" s="94"/>
      <c r="Q23" s="94" t="s">
        <v>8</v>
      </c>
      <c r="R23" s="106"/>
      <c r="S23" s="106"/>
      <c r="T23" s="106"/>
      <c r="U23" s="106"/>
      <c r="V23" s="106"/>
      <c r="W23" s="94" t="s">
        <v>8</v>
      </c>
      <c r="X23" s="94" t="s">
        <v>8</v>
      </c>
      <c r="Y23" s="106"/>
      <c r="Z23" s="106"/>
      <c r="AA23" s="106"/>
      <c r="AB23" s="106"/>
      <c r="AC23" s="106"/>
      <c r="AD23" s="94" t="s">
        <v>8</v>
      </c>
      <c r="AE23" s="94" t="s">
        <v>8</v>
      </c>
      <c r="AF23" s="47"/>
      <c r="AG23" s="33">
        <f t="shared" si="3"/>
        <v>9</v>
      </c>
      <c r="AH23" s="39"/>
    </row>
    <row r="24" spans="1:34" ht="14.25" thickBot="1">
      <c r="A24" s="27" t="s">
        <v>25</v>
      </c>
      <c r="B24" s="116"/>
      <c r="C24" s="95"/>
      <c r="D24" s="107"/>
      <c r="E24" s="107"/>
      <c r="F24" s="107"/>
      <c r="G24" s="107"/>
      <c r="H24" s="107"/>
      <c r="I24" s="95"/>
      <c r="J24" s="95"/>
      <c r="K24" s="107"/>
      <c r="L24" s="107"/>
      <c r="M24" s="107"/>
      <c r="N24" s="107"/>
      <c r="O24" s="108"/>
      <c r="P24" s="114"/>
      <c r="Q24" s="95"/>
      <c r="R24" s="107"/>
      <c r="S24" s="107"/>
      <c r="T24" s="107"/>
      <c r="U24" s="107"/>
      <c r="V24" s="107"/>
      <c r="W24" s="95"/>
      <c r="X24" s="95"/>
      <c r="Y24" s="107"/>
      <c r="Z24" s="107"/>
      <c r="AA24" s="107"/>
      <c r="AB24" s="107"/>
      <c r="AC24" s="107"/>
      <c r="AD24" s="95"/>
      <c r="AE24" s="95"/>
      <c r="AF24" s="48"/>
      <c r="AG24" s="34">
        <f>COUNTA(B24:AF24)</f>
        <v>0</v>
      </c>
      <c r="AH24" s="39"/>
    </row>
    <row r="25" spans="1:34" ht="14.25" thickBot="1">
      <c r="A25" s="28" t="s">
        <v>26</v>
      </c>
      <c r="B25" s="36">
        <f>COUNTA(B6:B24)</f>
        <v>4</v>
      </c>
      <c r="C25" s="37">
        <f t="shared" ref="C25:AF25" si="4">COUNTA(C6:C24)</f>
        <v>10</v>
      </c>
      <c r="D25" s="38">
        <f t="shared" si="4"/>
        <v>0</v>
      </c>
      <c r="E25" s="38">
        <f t="shared" si="4"/>
        <v>0</v>
      </c>
      <c r="F25" s="38">
        <f t="shared" si="4"/>
        <v>0</v>
      </c>
      <c r="G25" s="38">
        <f t="shared" si="4"/>
        <v>0</v>
      </c>
      <c r="H25" s="38">
        <f t="shared" si="4"/>
        <v>0</v>
      </c>
      <c r="I25" s="38">
        <f t="shared" si="4"/>
        <v>8</v>
      </c>
      <c r="J25" s="38">
        <f t="shared" si="4"/>
        <v>7</v>
      </c>
      <c r="K25" s="38">
        <f t="shared" si="4"/>
        <v>0</v>
      </c>
      <c r="L25" s="38">
        <f t="shared" si="4"/>
        <v>0</v>
      </c>
      <c r="M25" s="38">
        <f t="shared" si="4"/>
        <v>0</v>
      </c>
      <c r="N25" s="38">
        <f t="shared" si="4"/>
        <v>0</v>
      </c>
      <c r="O25" s="38">
        <f t="shared" si="4"/>
        <v>0</v>
      </c>
      <c r="P25" s="38">
        <f t="shared" si="4"/>
        <v>0</v>
      </c>
      <c r="Q25" s="38">
        <f t="shared" si="4"/>
        <v>8</v>
      </c>
      <c r="R25" s="38">
        <f t="shared" si="4"/>
        <v>0</v>
      </c>
      <c r="S25" s="38">
        <f t="shared" si="4"/>
        <v>0</v>
      </c>
      <c r="T25" s="38">
        <f t="shared" si="4"/>
        <v>0</v>
      </c>
      <c r="U25" s="38">
        <f t="shared" si="4"/>
        <v>0</v>
      </c>
      <c r="V25" s="38">
        <f t="shared" si="4"/>
        <v>0</v>
      </c>
      <c r="W25" s="38">
        <f t="shared" si="4"/>
        <v>6</v>
      </c>
      <c r="X25" s="38">
        <f t="shared" si="4"/>
        <v>7</v>
      </c>
      <c r="Y25" s="38">
        <f t="shared" si="4"/>
        <v>0</v>
      </c>
      <c r="Z25" s="38">
        <f t="shared" si="4"/>
        <v>0</v>
      </c>
      <c r="AA25" s="38">
        <f t="shared" si="4"/>
        <v>0</v>
      </c>
      <c r="AB25" s="38">
        <f t="shared" si="4"/>
        <v>0</v>
      </c>
      <c r="AC25" s="38">
        <f t="shared" si="4"/>
        <v>0</v>
      </c>
      <c r="AD25" s="38">
        <f t="shared" si="4"/>
        <v>7</v>
      </c>
      <c r="AE25" s="38">
        <f t="shared" si="4"/>
        <v>5</v>
      </c>
      <c r="AF25" s="49">
        <f t="shared" si="4"/>
        <v>0</v>
      </c>
      <c r="AG25" s="35">
        <f>SUM(AG6:AG24)</f>
        <v>62</v>
      </c>
      <c r="AH25" s="39"/>
    </row>
    <row r="26" spans="1:34" ht="14.25" thickTop="1">
      <c r="A26" s="92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130"/>
      <c r="AA26" s="131"/>
      <c r="AB26" s="131"/>
      <c r="AC26" s="131"/>
      <c r="AD26" s="131"/>
      <c r="AE26" s="131"/>
      <c r="AF26" s="39"/>
      <c r="AG26" s="39"/>
      <c r="AH26" s="39"/>
    </row>
    <row r="27" spans="1:34">
      <c r="A27" s="4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</sheetData>
  <phoneticPr fontId="2"/>
  <conditionalFormatting sqref="B6:AF24">
    <cfRule type="expression" dxfId="29" priority="11" stopIfTrue="1">
      <formula>B$5=1</formula>
    </cfRule>
    <cfRule type="expression" dxfId="28" priority="12" stopIfTrue="1">
      <formula>B$5=7</formula>
    </cfRule>
  </conditionalFormatting>
  <dataValidations count="1">
    <dataValidation type="list" allowBlank="1" showInputMessage="1" showErrorMessage="1" sqref="J6:J24 Q6:Q24 X6:X24 C6:C24 AD6:AE24 B6:B24 I6:I24 P6:P24 W6:W24" xr:uid="{00000000-0002-0000-0400-000000000000}">
      <formula1>$B$2</formula1>
    </dataValidation>
  </dataValidation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1" stopIfTrue="1" id="{A24780D0-04F1-4266-9180-C43D180F48D4}">
            <xm:f>(COUNTIF(祝日リスト!$A$2:$A$24,B$4)=1)</xm:f>
            <x14:dxf>
              <fill>
                <patternFill>
                  <bgColor rgb="FFFF99CC"/>
                </patternFill>
              </fill>
            </x14:dxf>
          </x14:cfRule>
          <xm:sqref>B6:AF24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4"/>
  </sheetPr>
  <dimension ref="A1:AH28"/>
  <sheetViews>
    <sheetView zoomScaleNormal="100" workbookViewId="0">
      <pane xSplit="1" ySplit="5" topLeftCell="B6" activePane="bottomRight" state="frozen"/>
      <selection pane="bottomRight" activeCell="A3" sqref="A3"/>
      <selection pane="bottomLeft" activeCell="A6" sqref="A6"/>
      <selection pane="topRight" activeCell="B1" sqref="B1"/>
    </sheetView>
  </sheetViews>
  <sheetFormatPr defaultRowHeight="13.5"/>
  <cols>
    <col min="1" max="1" width="12.375" bestFit="1" customWidth="1"/>
    <col min="2" max="32" width="4.625" customWidth="1"/>
    <col min="33" max="33" width="5" customWidth="1"/>
  </cols>
  <sheetData>
    <row r="1" spans="1:34" ht="25.5" hidden="1" customHeight="1">
      <c r="A1" s="39"/>
      <c r="B1" s="40" t="s">
        <v>0</v>
      </c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>
      <c r="A2" s="41">
        <v>2023</v>
      </c>
      <c r="B2" s="102" t="s">
        <v>1</v>
      </c>
      <c r="C2" s="42"/>
      <c r="D2" s="39"/>
      <c r="E2" s="39"/>
      <c r="F2" s="39"/>
      <c r="G2" s="41"/>
      <c r="H2" s="39"/>
      <c r="I2" s="43"/>
      <c r="J2" s="44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ht="14.25" thickBot="1">
      <c r="A3" s="41">
        <v>5</v>
      </c>
      <c r="B3" s="74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4">
        <v>25</v>
      </c>
      <c r="AA3" s="74">
        <v>26</v>
      </c>
      <c r="AB3" s="74">
        <v>27</v>
      </c>
      <c r="AC3" s="74">
        <v>28</v>
      </c>
      <c r="AD3" s="74">
        <v>29</v>
      </c>
      <c r="AE3" s="74">
        <v>30</v>
      </c>
      <c r="AF3" s="74">
        <v>31</v>
      </c>
      <c r="AG3" s="39"/>
      <c r="AH3" s="39"/>
    </row>
    <row r="4" spans="1:34" ht="15" thickTop="1" thickBot="1">
      <c r="A4" s="17" t="s">
        <v>2</v>
      </c>
      <c r="B4" s="121">
        <f>DATE($A$2,$A$3,B3)</f>
        <v>45047</v>
      </c>
      <c r="C4" s="122">
        <f t="shared" ref="C4:AB4" si="0">DATE($A$2,$A$3,C3)</f>
        <v>45048</v>
      </c>
      <c r="D4" s="122">
        <f t="shared" si="0"/>
        <v>45049</v>
      </c>
      <c r="E4" s="122">
        <f t="shared" si="0"/>
        <v>45050</v>
      </c>
      <c r="F4" s="122">
        <f t="shared" si="0"/>
        <v>45051</v>
      </c>
      <c r="G4" s="122">
        <f t="shared" si="0"/>
        <v>45052</v>
      </c>
      <c r="H4" s="122">
        <f t="shared" si="0"/>
        <v>45053</v>
      </c>
      <c r="I4" s="122">
        <f t="shared" si="0"/>
        <v>45054</v>
      </c>
      <c r="J4" s="122">
        <f t="shared" si="0"/>
        <v>45055</v>
      </c>
      <c r="K4" s="122">
        <f t="shared" si="0"/>
        <v>45056</v>
      </c>
      <c r="L4" s="122">
        <f t="shared" si="0"/>
        <v>45057</v>
      </c>
      <c r="M4" s="122">
        <f t="shared" si="0"/>
        <v>45058</v>
      </c>
      <c r="N4" s="122">
        <f t="shared" si="0"/>
        <v>45059</v>
      </c>
      <c r="O4" s="122">
        <f t="shared" si="0"/>
        <v>45060</v>
      </c>
      <c r="P4" s="122">
        <f t="shared" si="0"/>
        <v>45061</v>
      </c>
      <c r="Q4" s="122">
        <f t="shared" si="0"/>
        <v>45062</v>
      </c>
      <c r="R4" s="122">
        <f t="shared" si="0"/>
        <v>45063</v>
      </c>
      <c r="S4" s="122">
        <f t="shared" si="0"/>
        <v>45064</v>
      </c>
      <c r="T4" s="122">
        <f t="shared" si="0"/>
        <v>45065</v>
      </c>
      <c r="U4" s="122">
        <f t="shared" si="0"/>
        <v>45066</v>
      </c>
      <c r="V4" s="122">
        <f t="shared" si="0"/>
        <v>45067</v>
      </c>
      <c r="W4" s="122">
        <f t="shared" si="0"/>
        <v>45068</v>
      </c>
      <c r="X4" s="122">
        <f t="shared" si="0"/>
        <v>45069</v>
      </c>
      <c r="Y4" s="122">
        <f t="shared" si="0"/>
        <v>45070</v>
      </c>
      <c r="Z4" s="122">
        <f t="shared" si="0"/>
        <v>45071</v>
      </c>
      <c r="AA4" s="122">
        <f t="shared" si="0"/>
        <v>45072</v>
      </c>
      <c r="AB4" s="122">
        <f t="shared" si="0"/>
        <v>45073</v>
      </c>
      <c r="AC4" s="122">
        <f>DATE($A$2,$A$3,AC3)</f>
        <v>45074</v>
      </c>
      <c r="AD4" s="122">
        <f>IF($A$3=2,IF(DAY(DATE($A$2,$A$3,AD3))=29,DATE($A$2,$A$3,AD3),""),DATE($A$2,$A$3,AD3))</f>
        <v>45075</v>
      </c>
      <c r="AE4" s="122">
        <f>IF($A$3&lt;&gt;2,DATE($A$2,$A$3,AE3),"")</f>
        <v>45076</v>
      </c>
      <c r="AF4" s="122">
        <f>IF($A$3=2,"",IF($A$3&lt;&gt;2,IF(OR($A$3=4,$A$3=6,$A$3=9,$A$3=11),"",DATE($A$2,$A$3,AF3))))</f>
        <v>45077</v>
      </c>
      <c r="AG4" s="84" t="s">
        <v>3</v>
      </c>
      <c r="AH4" s="39"/>
    </row>
    <row r="5" spans="1:34" ht="14.25" thickBot="1">
      <c r="A5" s="18" t="s">
        <v>4</v>
      </c>
      <c r="B5" s="79">
        <f>WEEKDAY(B4,1)</f>
        <v>2</v>
      </c>
      <c r="C5" s="85">
        <f>WEEKDAY(C4,1)</f>
        <v>3</v>
      </c>
      <c r="D5" s="85">
        <f t="shared" ref="D5:AC5" si="1">WEEKDAY(D4,1)</f>
        <v>4</v>
      </c>
      <c r="E5" s="85">
        <f t="shared" si="1"/>
        <v>5</v>
      </c>
      <c r="F5" s="85">
        <f t="shared" si="1"/>
        <v>6</v>
      </c>
      <c r="G5" s="85">
        <f t="shared" si="1"/>
        <v>7</v>
      </c>
      <c r="H5" s="85">
        <f t="shared" si="1"/>
        <v>1</v>
      </c>
      <c r="I5" s="85">
        <f t="shared" si="1"/>
        <v>2</v>
      </c>
      <c r="J5" s="85">
        <f t="shared" si="1"/>
        <v>3</v>
      </c>
      <c r="K5" s="85">
        <f t="shared" si="1"/>
        <v>4</v>
      </c>
      <c r="L5" s="85">
        <f t="shared" si="1"/>
        <v>5</v>
      </c>
      <c r="M5" s="85">
        <f t="shared" si="1"/>
        <v>6</v>
      </c>
      <c r="N5" s="85">
        <f t="shared" si="1"/>
        <v>7</v>
      </c>
      <c r="O5" s="85">
        <f t="shared" si="1"/>
        <v>1</v>
      </c>
      <c r="P5" s="85">
        <f t="shared" si="1"/>
        <v>2</v>
      </c>
      <c r="Q5" s="85">
        <f t="shared" si="1"/>
        <v>3</v>
      </c>
      <c r="R5" s="85">
        <f t="shared" si="1"/>
        <v>4</v>
      </c>
      <c r="S5" s="85">
        <f t="shared" si="1"/>
        <v>5</v>
      </c>
      <c r="T5" s="85">
        <f t="shared" si="1"/>
        <v>6</v>
      </c>
      <c r="U5" s="85">
        <f t="shared" si="1"/>
        <v>7</v>
      </c>
      <c r="V5" s="85">
        <f t="shared" si="1"/>
        <v>1</v>
      </c>
      <c r="W5" s="85">
        <f t="shared" si="1"/>
        <v>2</v>
      </c>
      <c r="X5" s="85">
        <f t="shared" si="1"/>
        <v>3</v>
      </c>
      <c r="Y5" s="85">
        <f t="shared" si="1"/>
        <v>4</v>
      </c>
      <c r="Z5" s="85">
        <f t="shared" si="1"/>
        <v>5</v>
      </c>
      <c r="AA5" s="85">
        <f t="shared" si="1"/>
        <v>6</v>
      </c>
      <c r="AB5" s="85">
        <f t="shared" si="1"/>
        <v>7</v>
      </c>
      <c r="AC5" s="85">
        <f t="shared" si="1"/>
        <v>1</v>
      </c>
      <c r="AD5" s="85">
        <f>IF(AD4="","",WEEKDAY(AD4,1))</f>
        <v>2</v>
      </c>
      <c r="AE5" s="85">
        <f t="shared" ref="AE5:AF5" si="2">IF(AE4="","",WEEKDAY(AE4,1))</f>
        <v>3</v>
      </c>
      <c r="AF5" s="86">
        <f t="shared" si="2"/>
        <v>4</v>
      </c>
      <c r="AG5" s="87" t="s">
        <v>5</v>
      </c>
      <c r="AH5" s="39"/>
    </row>
    <row r="6" spans="1:34">
      <c r="A6" s="19" t="s">
        <v>6</v>
      </c>
      <c r="B6" s="114"/>
      <c r="C6" s="104"/>
      <c r="D6" s="104"/>
      <c r="E6" s="104"/>
      <c r="F6" s="104"/>
      <c r="G6" s="104"/>
      <c r="H6" s="104"/>
      <c r="I6" s="105"/>
      <c r="J6" s="105"/>
      <c r="K6" s="105"/>
      <c r="L6" s="105"/>
      <c r="M6" s="105"/>
      <c r="N6" s="104"/>
      <c r="O6" s="104"/>
      <c r="P6" s="105"/>
      <c r="Q6" s="105"/>
      <c r="R6" s="105"/>
      <c r="S6" s="105"/>
      <c r="T6" s="105"/>
      <c r="U6" s="104"/>
      <c r="V6" s="104"/>
      <c r="W6" s="105"/>
      <c r="X6" s="105"/>
      <c r="Y6" s="105"/>
      <c r="Z6" s="105"/>
      <c r="AA6" s="105"/>
      <c r="AB6" s="104"/>
      <c r="AC6" s="104"/>
      <c r="AD6" s="105"/>
      <c r="AE6" s="105"/>
      <c r="AF6" s="45"/>
      <c r="AG6" s="50">
        <f>COUNTA(B6:AF6)</f>
        <v>0</v>
      </c>
      <c r="AH6" s="39"/>
    </row>
    <row r="7" spans="1:34">
      <c r="A7" s="20" t="s">
        <v>7</v>
      </c>
      <c r="B7" s="115"/>
      <c r="C7" s="94"/>
      <c r="D7" s="94" t="s">
        <v>8</v>
      </c>
      <c r="E7" s="94" t="s">
        <v>8</v>
      </c>
      <c r="F7" s="94"/>
      <c r="G7" s="94" t="s">
        <v>8</v>
      </c>
      <c r="H7" s="94"/>
      <c r="I7" s="106"/>
      <c r="J7" s="106"/>
      <c r="K7" s="106"/>
      <c r="L7" s="106"/>
      <c r="M7" s="106"/>
      <c r="N7" s="94"/>
      <c r="O7" s="94"/>
      <c r="P7" s="106"/>
      <c r="Q7" s="106"/>
      <c r="R7" s="106"/>
      <c r="S7" s="106"/>
      <c r="T7" s="106"/>
      <c r="U7" s="94"/>
      <c r="V7" s="94" t="s">
        <v>8</v>
      </c>
      <c r="W7" s="106"/>
      <c r="X7" s="106"/>
      <c r="Y7" s="106"/>
      <c r="Z7" s="106"/>
      <c r="AA7" s="106"/>
      <c r="AB7" s="94" t="s">
        <v>8</v>
      </c>
      <c r="AC7" s="94"/>
      <c r="AD7" s="106"/>
      <c r="AE7" s="106"/>
      <c r="AF7" s="47"/>
      <c r="AG7" s="51">
        <f t="shared" ref="AG7:AG23" si="3">COUNTA(B7:AF7)</f>
        <v>5</v>
      </c>
      <c r="AH7" s="39"/>
    </row>
    <row r="8" spans="1:34">
      <c r="A8" s="20" t="s">
        <v>9</v>
      </c>
      <c r="B8" s="115"/>
      <c r="C8" s="94"/>
      <c r="D8" s="94" t="s">
        <v>8</v>
      </c>
      <c r="E8" s="94" t="s">
        <v>8</v>
      </c>
      <c r="F8" s="94" t="s">
        <v>8</v>
      </c>
      <c r="G8" s="94" t="s">
        <v>8</v>
      </c>
      <c r="H8" s="94"/>
      <c r="I8" s="106"/>
      <c r="J8" s="106"/>
      <c r="K8" s="106"/>
      <c r="L8" s="106"/>
      <c r="M8" s="106"/>
      <c r="N8" s="94"/>
      <c r="O8" s="94"/>
      <c r="P8" s="106"/>
      <c r="Q8" s="106"/>
      <c r="R8" s="106"/>
      <c r="S8" s="106"/>
      <c r="T8" s="106"/>
      <c r="U8" s="94"/>
      <c r="V8" s="94" t="s">
        <v>8</v>
      </c>
      <c r="W8" s="106"/>
      <c r="X8" s="106"/>
      <c r="Y8" s="106"/>
      <c r="Z8" s="106"/>
      <c r="AA8" s="106"/>
      <c r="AB8" s="94" t="s">
        <v>8</v>
      </c>
      <c r="AC8" s="94" t="s">
        <v>8</v>
      </c>
      <c r="AD8" s="106"/>
      <c r="AE8" s="106"/>
      <c r="AF8" s="47"/>
      <c r="AG8" s="51">
        <f t="shared" si="3"/>
        <v>7</v>
      </c>
      <c r="AH8" s="39"/>
    </row>
    <row r="9" spans="1:34">
      <c r="A9" s="20" t="s">
        <v>10</v>
      </c>
      <c r="B9" s="115"/>
      <c r="C9" s="94"/>
      <c r="D9" s="94" t="s">
        <v>8</v>
      </c>
      <c r="E9" s="94" t="s">
        <v>8</v>
      </c>
      <c r="F9" s="94" t="s">
        <v>8</v>
      </c>
      <c r="G9" s="94" t="s">
        <v>8</v>
      </c>
      <c r="H9" s="94"/>
      <c r="I9" s="106"/>
      <c r="J9" s="106"/>
      <c r="K9" s="106"/>
      <c r="L9" s="106"/>
      <c r="M9" s="106"/>
      <c r="N9" s="94"/>
      <c r="O9" s="94" t="s">
        <v>8</v>
      </c>
      <c r="P9" s="106"/>
      <c r="Q9" s="106"/>
      <c r="R9" s="106"/>
      <c r="S9" s="106"/>
      <c r="T9" s="106"/>
      <c r="U9" s="94"/>
      <c r="V9" s="94" t="s">
        <v>8</v>
      </c>
      <c r="W9" s="106"/>
      <c r="X9" s="106"/>
      <c r="Y9" s="106"/>
      <c r="Z9" s="106"/>
      <c r="AA9" s="106"/>
      <c r="AB9" s="94" t="s">
        <v>8</v>
      </c>
      <c r="AC9" s="94" t="s">
        <v>8</v>
      </c>
      <c r="AD9" s="106"/>
      <c r="AE9" s="106"/>
      <c r="AF9" s="47"/>
      <c r="AG9" s="51">
        <f t="shared" si="3"/>
        <v>8</v>
      </c>
      <c r="AH9" s="39"/>
    </row>
    <row r="10" spans="1:34">
      <c r="A10" s="20" t="s">
        <v>11</v>
      </c>
      <c r="B10" s="115"/>
      <c r="C10" s="94"/>
      <c r="D10" s="94" t="s">
        <v>8</v>
      </c>
      <c r="E10" s="94" t="s">
        <v>8</v>
      </c>
      <c r="F10" s="94" t="s">
        <v>8</v>
      </c>
      <c r="G10" s="94" t="s">
        <v>8</v>
      </c>
      <c r="H10" s="94" t="s">
        <v>8</v>
      </c>
      <c r="I10" s="106"/>
      <c r="J10" s="106"/>
      <c r="K10" s="106"/>
      <c r="L10" s="106"/>
      <c r="M10" s="106"/>
      <c r="N10" s="94"/>
      <c r="O10" s="94"/>
      <c r="P10" s="106"/>
      <c r="Q10" s="106"/>
      <c r="R10" s="106"/>
      <c r="S10" s="106"/>
      <c r="T10" s="106"/>
      <c r="U10" s="94" t="s">
        <v>8</v>
      </c>
      <c r="V10" s="94" t="s">
        <v>8</v>
      </c>
      <c r="W10" s="106"/>
      <c r="X10" s="106"/>
      <c r="Y10" s="106"/>
      <c r="Z10" s="106"/>
      <c r="AA10" s="106"/>
      <c r="AB10" s="94" t="s">
        <v>8</v>
      </c>
      <c r="AC10" s="94" t="s">
        <v>8</v>
      </c>
      <c r="AD10" s="106"/>
      <c r="AE10" s="106"/>
      <c r="AF10" s="47"/>
      <c r="AG10" s="51">
        <f t="shared" si="3"/>
        <v>9</v>
      </c>
      <c r="AH10" s="39"/>
    </row>
    <row r="11" spans="1:34">
      <c r="A11" s="20" t="s">
        <v>12</v>
      </c>
      <c r="B11" s="115"/>
      <c r="C11" s="94"/>
      <c r="D11" s="94"/>
      <c r="E11" s="94"/>
      <c r="F11" s="94"/>
      <c r="G11" s="94"/>
      <c r="H11" s="94"/>
      <c r="I11" s="106"/>
      <c r="J11" s="106"/>
      <c r="K11" s="106"/>
      <c r="L11" s="106"/>
      <c r="M11" s="106"/>
      <c r="N11" s="94"/>
      <c r="O11" s="94"/>
      <c r="P11" s="106"/>
      <c r="Q11" s="106"/>
      <c r="R11" s="106"/>
      <c r="S11" s="106"/>
      <c r="T11" s="106"/>
      <c r="U11" s="94"/>
      <c r="V11" s="94"/>
      <c r="W11" s="106"/>
      <c r="X11" s="106"/>
      <c r="Y11" s="106"/>
      <c r="Z11" s="106"/>
      <c r="AA11" s="106"/>
      <c r="AB11" s="94"/>
      <c r="AC11" s="94"/>
      <c r="AD11" s="106"/>
      <c r="AE11" s="106"/>
      <c r="AF11" s="47"/>
      <c r="AG11" s="51">
        <f t="shared" si="3"/>
        <v>0</v>
      </c>
      <c r="AH11" s="39"/>
    </row>
    <row r="12" spans="1:34">
      <c r="A12" s="20" t="s">
        <v>13</v>
      </c>
      <c r="B12" s="115"/>
      <c r="C12" s="94"/>
      <c r="D12" s="94" t="s">
        <v>8</v>
      </c>
      <c r="E12" s="94" t="s">
        <v>8</v>
      </c>
      <c r="F12" s="94" t="s">
        <v>8</v>
      </c>
      <c r="G12" s="94" t="s">
        <v>8</v>
      </c>
      <c r="H12" s="94" t="s">
        <v>8</v>
      </c>
      <c r="I12" s="106"/>
      <c r="J12" s="106"/>
      <c r="K12" s="106"/>
      <c r="L12" s="106"/>
      <c r="M12" s="106"/>
      <c r="N12" s="94"/>
      <c r="O12" s="94" t="s">
        <v>8</v>
      </c>
      <c r="P12" s="106"/>
      <c r="Q12" s="106"/>
      <c r="R12" s="106"/>
      <c r="S12" s="106"/>
      <c r="T12" s="106"/>
      <c r="U12" s="94" t="s">
        <v>8</v>
      </c>
      <c r="V12" s="94" t="s">
        <v>8</v>
      </c>
      <c r="W12" s="106"/>
      <c r="X12" s="106"/>
      <c r="Y12" s="106"/>
      <c r="Z12" s="106"/>
      <c r="AA12" s="106"/>
      <c r="AB12" s="94" t="s">
        <v>8</v>
      </c>
      <c r="AC12" s="94" t="s">
        <v>8</v>
      </c>
      <c r="AD12" s="106"/>
      <c r="AE12" s="106"/>
      <c r="AF12" s="47"/>
      <c r="AG12" s="51">
        <f t="shared" si="3"/>
        <v>10</v>
      </c>
      <c r="AH12" s="39"/>
    </row>
    <row r="13" spans="1:34">
      <c r="A13" s="20" t="s">
        <v>14</v>
      </c>
      <c r="B13" s="115"/>
      <c r="C13" s="94"/>
      <c r="D13" s="94"/>
      <c r="E13" s="94" t="s">
        <v>8</v>
      </c>
      <c r="F13" s="94"/>
      <c r="G13" s="94" t="s">
        <v>8</v>
      </c>
      <c r="H13" s="94" t="s">
        <v>8</v>
      </c>
      <c r="I13" s="106"/>
      <c r="J13" s="106"/>
      <c r="K13" s="106"/>
      <c r="L13" s="106"/>
      <c r="M13" s="106"/>
      <c r="N13" s="94"/>
      <c r="O13" s="94" t="s">
        <v>8</v>
      </c>
      <c r="P13" s="106"/>
      <c r="Q13" s="106"/>
      <c r="R13" s="106"/>
      <c r="S13" s="106"/>
      <c r="T13" s="106"/>
      <c r="U13" s="94"/>
      <c r="V13" s="94"/>
      <c r="W13" s="106"/>
      <c r="X13" s="106"/>
      <c r="Y13" s="106"/>
      <c r="Z13" s="106"/>
      <c r="AA13" s="106"/>
      <c r="AB13" s="94"/>
      <c r="AC13" s="94" t="s">
        <v>8</v>
      </c>
      <c r="AD13" s="106"/>
      <c r="AE13" s="106"/>
      <c r="AF13" s="47"/>
      <c r="AG13" s="51">
        <f t="shared" si="3"/>
        <v>5</v>
      </c>
      <c r="AH13" s="39"/>
    </row>
    <row r="14" spans="1:34">
      <c r="A14" s="20" t="s">
        <v>15</v>
      </c>
      <c r="B14" s="115"/>
      <c r="C14" s="94"/>
      <c r="D14" s="94"/>
      <c r="E14" s="94"/>
      <c r="F14" s="94"/>
      <c r="G14" s="94"/>
      <c r="H14" s="94"/>
      <c r="I14" s="106"/>
      <c r="J14" s="106"/>
      <c r="K14" s="106"/>
      <c r="L14" s="106"/>
      <c r="M14" s="106"/>
      <c r="N14" s="94"/>
      <c r="O14" s="94"/>
      <c r="P14" s="106"/>
      <c r="Q14" s="106"/>
      <c r="R14" s="106"/>
      <c r="S14" s="106"/>
      <c r="T14" s="106"/>
      <c r="U14" s="94"/>
      <c r="V14" s="94"/>
      <c r="W14" s="106"/>
      <c r="X14" s="106"/>
      <c r="Y14" s="106"/>
      <c r="Z14" s="106"/>
      <c r="AA14" s="106"/>
      <c r="AB14" s="94"/>
      <c r="AC14" s="94"/>
      <c r="AD14" s="106"/>
      <c r="AE14" s="106"/>
      <c r="AF14" s="47"/>
      <c r="AG14" s="51">
        <f t="shared" si="3"/>
        <v>0</v>
      </c>
      <c r="AH14" s="39"/>
    </row>
    <row r="15" spans="1:34">
      <c r="A15" s="20" t="s">
        <v>16</v>
      </c>
      <c r="B15" s="115"/>
      <c r="C15" s="94"/>
      <c r="D15" s="94"/>
      <c r="E15" s="94"/>
      <c r="F15" s="94"/>
      <c r="G15" s="94"/>
      <c r="H15" s="94"/>
      <c r="I15" s="106"/>
      <c r="J15" s="106"/>
      <c r="K15" s="106"/>
      <c r="L15" s="106"/>
      <c r="M15" s="106"/>
      <c r="N15" s="94"/>
      <c r="O15" s="94"/>
      <c r="P15" s="106"/>
      <c r="Q15" s="106"/>
      <c r="R15" s="106"/>
      <c r="S15" s="106"/>
      <c r="T15" s="106"/>
      <c r="U15" s="94"/>
      <c r="V15" s="94"/>
      <c r="W15" s="106"/>
      <c r="X15" s="106"/>
      <c r="Y15" s="106"/>
      <c r="Z15" s="106"/>
      <c r="AA15" s="106"/>
      <c r="AB15" s="94"/>
      <c r="AC15" s="94"/>
      <c r="AD15" s="106"/>
      <c r="AE15" s="106"/>
      <c r="AF15" s="47"/>
      <c r="AG15" s="51">
        <f t="shared" si="3"/>
        <v>0</v>
      </c>
      <c r="AH15" s="39"/>
    </row>
    <row r="16" spans="1:34">
      <c r="A16" s="20" t="s">
        <v>17</v>
      </c>
      <c r="B16" s="115"/>
      <c r="C16" s="94"/>
      <c r="D16" s="94"/>
      <c r="E16" s="94"/>
      <c r="F16" s="94"/>
      <c r="G16" s="94" t="s">
        <v>8</v>
      </c>
      <c r="H16" s="94"/>
      <c r="I16" s="106"/>
      <c r="J16" s="106"/>
      <c r="K16" s="106"/>
      <c r="L16" s="106"/>
      <c r="M16" s="106"/>
      <c r="N16" s="94"/>
      <c r="O16" s="94"/>
      <c r="P16" s="106"/>
      <c r="Q16" s="106"/>
      <c r="R16" s="106"/>
      <c r="S16" s="106"/>
      <c r="T16" s="106"/>
      <c r="U16" s="94"/>
      <c r="V16" s="94"/>
      <c r="W16" s="106"/>
      <c r="X16" s="106"/>
      <c r="Y16" s="106"/>
      <c r="Z16" s="106"/>
      <c r="AA16" s="106"/>
      <c r="AB16" s="94"/>
      <c r="AC16" s="94"/>
      <c r="AD16" s="106"/>
      <c r="AE16" s="106"/>
      <c r="AF16" s="47"/>
      <c r="AG16" s="51">
        <f t="shared" si="3"/>
        <v>1</v>
      </c>
      <c r="AH16" s="39"/>
    </row>
    <row r="17" spans="1:34">
      <c r="A17" s="20" t="s">
        <v>18</v>
      </c>
      <c r="B17" s="115"/>
      <c r="C17" s="94"/>
      <c r="D17" s="94"/>
      <c r="E17" s="94"/>
      <c r="F17" s="94"/>
      <c r="G17" s="94"/>
      <c r="H17" s="94"/>
      <c r="I17" s="106"/>
      <c r="J17" s="106"/>
      <c r="K17" s="106"/>
      <c r="L17" s="106"/>
      <c r="M17" s="106"/>
      <c r="N17" s="94"/>
      <c r="O17" s="94"/>
      <c r="P17" s="106"/>
      <c r="Q17" s="106"/>
      <c r="R17" s="106"/>
      <c r="S17" s="106"/>
      <c r="T17" s="106"/>
      <c r="U17" s="94"/>
      <c r="V17" s="94"/>
      <c r="W17" s="106"/>
      <c r="X17" s="106"/>
      <c r="Y17" s="106"/>
      <c r="Z17" s="106"/>
      <c r="AA17" s="106"/>
      <c r="AB17" s="94"/>
      <c r="AC17" s="94"/>
      <c r="AD17" s="106"/>
      <c r="AE17" s="106"/>
      <c r="AF17" s="47"/>
      <c r="AG17" s="51">
        <f t="shared" si="3"/>
        <v>0</v>
      </c>
      <c r="AH17" s="39"/>
    </row>
    <row r="18" spans="1:34">
      <c r="A18" s="20" t="s">
        <v>19</v>
      </c>
      <c r="B18" s="115"/>
      <c r="C18" s="94"/>
      <c r="D18" s="94"/>
      <c r="E18" s="94"/>
      <c r="F18" s="94"/>
      <c r="G18" s="94"/>
      <c r="H18" s="94"/>
      <c r="I18" s="106"/>
      <c r="J18" s="106"/>
      <c r="K18" s="106"/>
      <c r="L18" s="106"/>
      <c r="M18" s="106"/>
      <c r="N18" s="94"/>
      <c r="O18" s="94" t="s">
        <v>8</v>
      </c>
      <c r="P18" s="106"/>
      <c r="Q18" s="106"/>
      <c r="R18" s="106"/>
      <c r="S18" s="106"/>
      <c r="T18" s="106"/>
      <c r="U18" s="94"/>
      <c r="V18" s="94"/>
      <c r="W18" s="106"/>
      <c r="X18" s="106"/>
      <c r="Y18" s="106"/>
      <c r="Z18" s="106"/>
      <c r="AA18" s="106"/>
      <c r="AB18" s="94"/>
      <c r="AC18" s="94" t="s">
        <v>8</v>
      </c>
      <c r="AD18" s="106"/>
      <c r="AE18" s="106"/>
      <c r="AF18" s="47"/>
      <c r="AG18" s="51">
        <f t="shared" si="3"/>
        <v>2</v>
      </c>
      <c r="AH18" s="39"/>
    </row>
    <row r="19" spans="1:34">
      <c r="A19" s="20" t="s">
        <v>20</v>
      </c>
      <c r="B19" s="115"/>
      <c r="C19" s="94"/>
      <c r="D19" s="94" t="s">
        <v>8</v>
      </c>
      <c r="E19" s="94" t="s">
        <v>8</v>
      </c>
      <c r="F19" s="94" t="s">
        <v>8</v>
      </c>
      <c r="G19" s="94" t="s">
        <v>8</v>
      </c>
      <c r="H19" s="94"/>
      <c r="I19" s="106"/>
      <c r="J19" s="106"/>
      <c r="K19" s="106"/>
      <c r="L19" s="106"/>
      <c r="M19" s="106"/>
      <c r="N19" s="94"/>
      <c r="O19" s="94"/>
      <c r="P19" s="106"/>
      <c r="Q19" s="106"/>
      <c r="R19" s="106"/>
      <c r="S19" s="106"/>
      <c r="T19" s="106"/>
      <c r="U19" s="94" t="s">
        <v>8</v>
      </c>
      <c r="V19" s="94" t="s">
        <v>8</v>
      </c>
      <c r="W19" s="106"/>
      <c r="X19" s="106"/>
      <c r="Y19" s="106"/>
      <c r="Z19" s="106"/>
      <c r="AA19" s="106"/>
      <c r="AB19" s="94" t="s">
        <v>8</v>
      </c>
      <c r="AC19" s="94" t="s">
        <v>8</v>
      </c>
      <c r="AD19" s="106"/>
      <c r="AE19" s="106"/>
      <c r="AF19" s="47"/>
      <c r="AG19" s="51">
        <f t="shared" si="3"/>
        <v>8</v>
      </c>
      <c r="AH19" s="39"/>
    </row>
    <row r="20" spans="1:34">
      <c r="A20" s="20" t="s">
        <v>21</v>
      </c>
      <c r="B20" s="115"/>
      <c r="C20" s="94"/>
      <c r="D20" s="94"/>
      <c r="E20" s="94"/>
      <c r="F20" s="94"/>
      <c r="G20" s="94"/>
      <c r="H20" s="94"/>
      <c r="I20" s="106"/>
      <c r="J20" s="106"/>
      <c r="K20" s="106"/>
      <c r="L20" s="106"/>
      <c r="M20" s="106"/>
      <c r="N20" s="94"/>
      <c r="O20" s="94"/>
      <c r="P20" s="106"/>
      <c r="Q20" s="106"/>
      <c r="R20" s="106"/>
      <c r="S20" s="106"/>
      <c r="T20" s="106"/>
      <c r="U20" s="94"/>
      <c r="V20" s="94"/>
      <c r="W20" s="106"/>
      <c r="X20" s="106"/>
      <c r="Y20" s="106"/>
      <c r="Z20" s="106"/>
      <c r="AA20" s="106"/>
      <c r="AB20" s="94"/>
      <c r="AC20" s="94"/>
      <c r="AD20" s="106"/>
      <c r="AE20" s="106"/>
      <c r="AF20" s="47"/>
      <c r="AG20" s="51">
        <f t="shared" si="3"/>
        <v>0</v>
      </c>
      <c r="AH20" s="39"/>
    </row>
    <row r="21" spans="1:34">
      <c r="A21" s="20" t="s">
        <v>22</v>
      </c>
      <c r="B21" s="115"/>
      <c r="C21" s="94"/>
      <c r="D21" s="94" t="s">
        <v>8</v>
      </c>
      <c r="E21" s="94" t="s">
        <v>8</v>
      </c>
      <c r="F21" s="94" t="s">
        <v>8</v>
      </c>
      <c r="G21" s="94" t="s">
        <v>8</v>
      </c>
      <c r="H21" s="94"/>
      <c r="I21" s="106"/>
      <c r="J21" s="106"/>
      <c r="K21" s="106"/>
      <c r="L21" s="106"/>
      <c r="M21" s="106"/>
      <c r="N21" s="94"/>
      <c r="O21" s="94" t="s">
        <v>8</v>
      </c>
      <c r="P21" s="106"/>
      <c r="Q21" s="106"/>
      <c r="R21" s="106"/>
      <c r="S21" s="106"/>
      <c r="T21" s="106"/>
      <c r="U21" s="94"/>
      <c r="V21" s="94"/>
      <c r="W21" s="106"/>
      <c r="X21" s="106"/>
      <c r="Y21" s="106"/>
      <c r="Z21" s="106"/>
      <c r="AA21" s="106"/>
      <c r="AB21" s="94" t="s">
        <v>8</v>
      </c>
      <c r="AC21" s="94" t="s">
        <v>8</v>
      </c>
      <c r="AD21" s="106"/>
      <c r="AE21" s="106"/>
      <c r="AF21" s="47"/>
      <c r="AG21" s="51">
        <f t="shared" si="3"/>
        <v>7</v>
      </c>
      <c r="AH21" s="39"/>
    </row>
    <row r="22" spans="1:34">
      <c r="A22" s="20" t="s">
        <v>23</v>
      </c>
      <c r="B22" s="115"/>
      <c r="C22" s="94"/>
      <c r="D22" s="94"/>
      <c r="E22" s="94" t="s">
        <v>8</v>
      </c>
      <c r="F22" s="94"/>
      <c r="G22" s="94"/>
      <c r="H22" s="94"/>
      <c r="I22" s="106"/>
      <c r="J22" s="106"/>
      <c r="K22" s="106"/>
      <c r="L22" s="106"/>
      <c r="M22" s="106"/>
      <c r="N22" s="94"/>
      <c r="O22" s="94"/>
      <c r="P22" s="106"/>
      <c r="Q22" s="106"/>
      <c r="R22" s="106"/>
      <c r="S22" s="106"/>
      <c r="T22" s="106"/>
      <c r="U22" s="94"/>
      <c r="V22" s="94"/>
      <c r="W22" s="106"/>
      <c r="X22" s="106"/>
      <c r="Y22" s="106"/>
      <c r="Z22" s="106"/>
      <c r="AA22" s="106"/>
      <c r="AB22" s="94"/>
      <c r="AC22" s="94" t="s">
        <v>8</v>
      </c>
      <c r="AD22" s="106"/>
      <c r="AE22" s="106"/>
      <c r="AF22" s="47"/>
      <c r="AG22" s="51">
        <f t="shared" si="3"/>
        <v>2</v>
      </c>
      <c r="AH22" s="39"/>
    </row>
    <row r="23" spans="1:34">
      <c r="A23" s="20" t="s">
        <v>24</v>
      </c>
      <c r="B23" s="115"/>
      <c r="C23" s="94"/>
      <c r="D23" s="94" t="s">
        <v>8</v>
      </c>
      <c r="E23" s="94" t="s">
        <v>8</v>
      </c>
      <c r="F23" s="94" t="s">
        <v>8</v>
      </c>
      <c r="G23" s="94" t="s">
        <v>8</v>
      </c>
      <c r="H23" s="94" t="s">
        <v>8</v>
      </c>
      <c r="I23" s="106"/>
      <c r="J23" s="106"/>
      <c r="K23" s="106"/>
      <c r="L23" s="106"/>
      <c r="M23" s="106"/>
      <c r="N23" s="94"/>
      <c r="O23" s="94" t="s">
        <v>8</v>
      </c>
      <c r="P23" s="106"/>
      <c r="Q23" s="106"/>
      <c r="R23" s="106"/>
      <c r="S23" s="106"/>
      <c r="T23" s="106"/>
      <c r="U23" s="94" t="s">
        <v>8</v>
      </c>
      <c r="V23" s="94" t="s">
        <v>8</v>
      </c>
      <c r="W23" s="106"/>
      <c r="X23" s="106"/>
      <c r="Y23" s="106"/>
      <c r="Z23" s="106"/>
      <c r="AA23" s="106"/>
      <c r="AB23" s="94" t="s">
        <v>8</v>
      </c>
      <c r="AC23" s="94" t="s">
        <v>8</v>
      </c>
      <c r="AD23" s="106"/>
      <c r="AE23" s="106"/>
      <c r="AF23" s="47"/>
      <c r="AG23" s="51">
        <f t="shared" si="3"/>
        <v>10</v>
      </c>
      <c r="AH23" s="39"/>
    </row>
    <row r="24" spans="1:34" ht="14.25" thickBot="1">
      <c r="A24" s="21" t="s">
        <v>25</v>
      </c>
      <c r="B24" s="116"/>
      <c r="C24" s="95"/>
      <c r="D24" s="95"/>
      <c r="E24" s="95"/>
      <c r="F24" s="95"/>
      <c r="G24" s="95"/>
      <c r="H24" s="95"/>
      <c r="I24" s="107"/>
      <c r="J24" s="107"/>
      <c r="K24" s="107"/>
      <c r="L24" s="107"/>
      <c r="M24" s="107"/>
      <c r="N24" s="95"/>
      <c r="O24" s="96"/>
      <c r="P24" s="43"/>
      <c r="Q24" s="107"/>
      <c r="R24" s="107"/>
      <c r="S24" s="107"/>
      <c r="T24" s="107"/>
      <c r="U24" s="95"/>
      <c r="V24" s="95"/>
      <c r="W24" s="107"/>
      <c r="X24" s="107"/>
      <c r="Y24" s="107"/>
      <c r="Z24" s="107"/>
      <c r="AA24" s="107"/>
      <c r="AB24" s="95"/>
      <c r="AC24" s="95"/>
      <c r="AD24" s="107"/>
      <c r="AE24" s="107"/>
      <c r="AF24" s="111"/>
      <c r="AG24" s="52">
        <f>COUNTA(B24:AF24)</f>
        <v>0</v>
      </c>
      <c r="AH24" s="39"/>
    </row>
    <row r="25" spans="1:34" ht="14.25" thickBot="1">
      <c r="A25" s="22" t="s">
        <v>26</v>
      </c>
      <c r="B25" s="36">
        <f>COUNTA(B6:B24)</f>
        <v>0</v>
      </c>
      <c r="C25" s="54">
        <f t="shared" ref="C25:AF25" si="4">COUNTA(C6:C24)</f>
        <v>0</v>
      </c>
      <c r="D25" s="55">
        <f t="shared" si="4"/>
        <v>8</v>
      </c>
      <c r="E25" s="55">
        <f t="shared" si="4"/>
        <v>10</v>
      </c>
      <c r="F25" s="55">
        <f t="shared" si="4"/>
        <v>7</v>
      </c>
      <c r="G25" s="55">
        <f t="shared" si="4"/>
        <v>10</v>
      </c>
      <c r="H25" s="55">
        <f t="shared" si="4"/>
        <v>4</v>
      </c>
      <c r="I25" s="55">
        <f t="shared" si="4"/>
        <v>0</v>
      </c>
      <c r="J25" s="55">
        <f t="shared" si="4"/>
        <v>0</v>
      </c>
      <c r="K25" s="55">
        <f t="shared" si="4"/>
        <v>0</v>
      </c>
      <c r="L25" s="55">
        <f t="shared" si="4"/>
        <v>0</v>
      </c>
      <c r="M25" s="55">
        <f t="shared" si="4"/>
        <v>0</v>
      </c>
      <c r="N25" s="55">
        <f t="shared" si="4"/>
        <v>0</v>
      </c>
      <c r="O25" s="55">
        <f t="shared" si="4"/>
        <v>6</v>
      </c>
      <c r="P25" s="55">
        <f t="shared" si="4"/>
        <v>0</v>
      </c>
      <c r="Q25" s="55">
        <f t="shared" si="4"/>
        <v>0</v>
      </c>
      <c r="R25" s="55">
        <f t="shared" si="4"/>
        <v>0</v>
      </c>
      <c r="S25" s="55">
        <f t="shared" si="4"/>
        <v>0</v>
      </c>
      <c r="T25" s="55">
        <f t="shared" si="4"/>
        <v>0</v>
      </c>
      <c r="U25" s="55">
        <f t="shared" si="4"/>
        <v>4</v>
      </c>
      <c r="V25" s="55">
        <f t="shared" si="4"/>
        <v>7</v>
      </c>
      <c r="W25" s="55">
        <f t="shared" si="4"/>
        <v>0</v>
      </c>
      <c r="X25" s="55">
        <f t="shared" si="4"/>
        <v>0</v>
      </c>
      <c r="Y25" s="55">
        <f t="shared" si="4"/>
        <v>0</v>
      </c>
      <c r="Z25" s="55">
        <f t="shared" si="4"/>
        <v>0</v>
      </c>
      <c r="AA25" s="55">
        <f t="shared" si="4"/>
        <v>0</v>
      </c>
      <c r="AB25" s="55">
        <f t="shared" si="4"/>
        <v>8</v>
      </c>
      <c r="AC25" s="55">
        <f t="shared" si="4"/>
        <v>10</v>
      </c>
      <c r="AD25" s="55">
        <f t="shared" si="4"/>
        <v>0</v>
      </c>
      <c r="AE25" s="55">
        <f t="shared" si="4"/>
        <v>0</v>
      </c>
      <c r="AF25" s="90">
        <f t="shared" si="4"/>
        <v>0</v>
      </c>
      <c r="AG25" s="89">
        <f>SUM(AG6:AG24)</f>
        <v>74</v>
      </c>
      <c r="AH25" s="39"/>
    </row>
    <row r="26" spans="1:34" ht="14.25" thickTop="1">
      <c r="A26" s="131"/>
      <c r="B26" s="133"/>
      <c r="C26" s="134"/>
      <c r="D26" s="134"/>
      <c r="E26" s="134"/>
      <c r="F26" s="134"/>
      <c r="G26" s="134"/>
      <c r="H26" s="134"/>
      <c r="I26" s="134"/>
      <c r="J26" s="135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39"/>
      <c r="AH26" s="39"/>
    </row>
    <row r="27" spans="1:34">
      <c r="A27" s="132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>
      <c r="A28" s="44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</sheetData>
  <phoneticPr fontId="2"/>
  <conditionalFormatting sqref="B6:AF24">
    <cfRule type="expression" dxfId="26" priority="14" stopIfTrue="1">
      <formula>B$5=1</formula>
    </cfRule>
    <cfRule type="expression" dxfId="25" priority="15" stopIfTrue="1">
      <formula>B$5=7</formula>
    </cfRule>
  </conditionalFormatting>
  <dataValidations count="1">
    <dataValidation type="list" allowBlank="1" showInputMessage="1" showErrorMessage="1" sqref="H6:H24 O6:O24 V6:V24 AC6:AC24 B6:F24 G6:G24 N6:N24 U6:U24 AB6:AB24" xr:uid="{00000000-0002-0000-0500-000000000000}">
      <formula1>$B$2</formula1>
    </dataValidation>
  </dataValidation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3" stopIfTrue="1" id="{B01D5B61-0A56-42A0-81AD-D213F126F961}">
            <xm:f>COUNTIF(祝日リスト!$A$2:$A$21,B$4)=1</xm:f>
            <x14:dxf>
              <fill>
                <patternFill>
                  <bgColor rgb="FFFF99CC"/>
                </patternFill>
              </fill>
            </x14:dxf>
          </x14:cfRule>
          <xm:sqref>B6:AF24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99CC"/>
  </sheetPr>
  <dimension ref="A1:AH28"/>
  <sheetViews>
    <sheetView zoomScaleNormal="100" workbookViewId="0">
      <pane xSplit="1" ySplit="5" topLeftCell="B6" activePane="bottomRight" state="frozen"/>
      <selection pane="bottomRight" activeCell="A3" sqref="A3"/>
      <selection pane="bottomLeft" activeCell="A6" sqref="A6"/>
      <selection pane="topRight" activeCell="B1" sqref="B1"/>
    </sheetView>
  </sheetViews>
  <sheetFormatPr defaultRowHeight="13.5"/>
  <cols>
    <col min="1" max="1" width="12.375" bestFit="1" customWidth="1"/>
    <col min="2" max="31" width="4.625" customWidth="1"/>
    <col min="32" max="32" width="5" hidden="1" customWidth="1"/>
    <col min="33" max="33" width="5" customWidth="1"/>
  </cols>
  <sheetData>
    <row r="1" spans="1:34" ht="25.5" hidden="1" customHeight="1">
      <c r="A1" s="39"/>
      <c r="B1" s="40" t="s">
        <v>0</v>
      </c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>
      <c r="A2" s="41">
        <v>2023</v>
      </c>
      <c r="B2" s="102" t="s">
        <v>1</v>
      </c>
      <c r="C2" s="42"/>
      <c r="D2" s="39"/>
      <c r="E2" s="39"/>
      <c r="F2" s="39"/>
      <c r="G2" s="41"/>
      <c r="H2" s="39"/>
      <c r="I2" s="43"/>
      <c r="J2" s="44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ht="14.25" thickBot="1">
      <c r="A3" s="41">
        <v>6</v>
      </c>
      <c r="B3" s="74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4">
        <v>25</v>
      </c>
      <c r="AA3" s="74">
        <v>26</v>
      </c>
      <c r="AB3" s="74">
        <v>27</v>
      </c>
      <c r="AC3" s="74">
        <v>28</v>
      </c>
      <c r="AD3" s="74">
        <v>29</v>
      </c>
      <c r="AE3" s="74">
        <v>30</v>
      </c>
      <c r="AF3" s="74">
        <v>31</v>
      </c>
      <c r="AG3" s="39"/>
      <c r="AH3" s="39"/>
    </row>
    <row r="4" spans="1:34" ht="15" thickTop="1" thickBot="1">
      <c r="A4" s="23" t="s">
        <v>2</v>
      </c>
      <c r="B4" s="121">
        <f>DATE($A$2,$A$3,B3)</f>
        <v>45078</v>
      </c>
      <c r="C4" s="121">
        <f t="shared" ref="C4:AB4" si="0">DATE($A$2,$A$3,C3)</f>
        <v>45079</v>
      </c>
      <c r="D4" s="121">
        <f t="shared" si="0"/>
        <v>45080</v>
      </c>
      <c r="E4" s="121">
        <f t="shared" si="0"/>
        <v>45081</v>
      </c>
      <c r="F4" s="121">
        <f t="shared" si="0"/>
        <v>45082</v>
      </c>
      <c r="G4" s="121">
        <f t="shared" si="0"/>
        <v>45083</v>
      </c>
      <c r="H4" s="121">
        <f t="shared" si="0"/>
        <v>45084</v>
      </c>
      <c r="I4" s="121">
        <f t="shared" si="0"/>
        <v>45085</v>
      </c>
      <c r="J4" s="121">
        <f t="shared" si="0"/>
        <v>45086</v>
      </c>
      <c r="K4" s="121">
        <f t="shared" si="0"/>
        <v>45087</v>
      </c>
      <c r="L4" s="121">
        <f t="shared" si="0"/>
        <v>45088</v>
      </c>
      <c r="M4" s="121">
        <f t="shared" si="0"/>
        <v>45089</v>
      </c>
      <c r="N4" s="121">
        <f t="shared" si="0"/>
        <v>45090</v>
      </c>
      <c r="O4" s="121">
        <f t="shared" si="0"/>
        <v>45091</v>
      </c>
      <c r="P4" s="121">
        <f t="shared" si="0"/>
        <v>45092</v>
      </c>
      <c r="Q4" s="121">
        <f t="shared" si="0"/>
        <v>45093</v>
      </c>
      <c r="R4" s="121">
        <f t="shared" si="0"/>
        <v>45094</v>
      </c>
      <c r="S4" s="121">
        <f t="shared" si="0"/>
        <v>45095</v>
      </c>
      <c r="T4" s="121">
        <f t="shared" si="0"/>
        <v>45096</v>
      </c>
      <c r="U4" s="121">
        <f t="shared" si="0"/>
        <v>45097</v>
      </c>
      <c r="V4" s="121">
        <f t="shared" si="0"/>
        <v>45098</v>
      </c>
      <c r="W4" s="121">
        <f t="shared" si="0"/>
        <v>45099</v>
      </c>
      <c r="X4" s="121">
        <f t="shared" si="0"/>
        <v>45100</v>
      </c>
      <c r="Y4" s="121">
        <f t="shared" si="0"/>
        <v>45101</v>
      </c>
      <c r="Z4" s="121">
        <f t="shared" si="0"/>
        <v>45102</v>
      </c>
      <c r="AA4" s="121">
        <f t="shared" si="0"/>
        <v>45103</v>
      </c>
      <c r="AB4" s="121">
        <f t="shared" si="0"/>
        <v>45104</v>
      </c>
      <c r="AC4" s="121">
        <f>DATE($A$2,$A$3,AC3)</f>
        <v>45105</v>
      </c>
      <c r="AD4" s="121">
        <f>IF($A$3=2,IF(DAY(DATE($A$2,$A$3,AD3))=29,DATE($A$2,$A$3,AD3),""),DATE($A$2,$A$3,AD3))</f>
        <v>45106</v>
      </c>
      <c r="AE4" s="121">
        <f>IF($A$3&lt;&gt;2,DATE($A$2,$A$3,AE3),"")</f>
        <v>45107</v>
      </c>
      <c r="AF4" s="78" t="str">
        <f>IF($A$3=2,"",IF($A$3&lt;&gt;2,IF(OR($A$3=4,$A$3=6,$A$3=9,$A$3=11),"",DATE($A$2,$A$3,AF3))))</f>
        <v/>
      </c>
      <c r="AG4" s="81" t="s">
        <v>3</v>
      </c>
      <c r="AH4" s="39"/>
    </row>
    <row r="5" spans="1:34" ht="14.25" thickBot="1">
      <c r="A5" s="24" t="s">
        <v>4</v>
      </c>
      <c r="B5" s="79">
        <f>WEEKDAY(B4,1)</f>
        <v>5</v>
      </c>
      <c r="C5" s="80">
        <f>WEEKDAY(C4,1)</f>
        <v>6</v>
      </c>
      <c r="D5" s="80">
        <f t="shared" ref="D5:AC5" si="1">WEEKDAY(D4,1)</f>
        <v>7</v>
      </c>
      <c r="E5" s="80">
        <f t="shared" si="1"/>
        <v>1</v>
      </c>
      <c r="F5" s="80">
        <f t="shared" si="1"/>
        <v>2</v>
      </c>
      <c r="G5" s="80">
        <f t="shared" si="1"/>
        <v>3</v>
      </c>
      <c r="H5" s="80">
        <f t="shared" si="1"/>
        <v>4</v>
      </c>
      <c r="I5" s="80">
        <f t="shared" si="1"/>
        <v>5</v>
      </c>
      <c r="J5" s="80">
        <f t="shared" si="1"/>
        <v>6</v>
      </c>
      <c r="K5" s="80">
        <f t="shared" si="1"/>
        <v>7</v>
      </c>
      <c r="L5" s="80">
        <f t="shared" si="1"/>
        <v>1</v>
      </c>
      <c r="M5" s="80">
        <f t="shared" si="1"/>
        <v>2</v>
      </c>
      <c r="N5" s="80">
        <f t="shared" si="1"/>
        <v>3</v>
      </c>
      <c r="O5" s="80">
        <f t="shared" si="1"/>
        <v>4</v>
      </c>
      <c r="P5" s="80">
        <f t="shared" si="1"/>
        <v>5</v>
      </c>
      <c r="Q5" s="80">
        <f t="shared" si="1"/>
        <v>6</v>
      </c>
      <c r="R5" s="80">
        <f t="shared" si="1"/>
        <v>7</v>
      </c>
      <c r="S5" s="80">
        <f t="shared" si="1"/>
        <v>1</v>
      </c>
      <c r="T5" s="80">
        <f t="shared" si="1"/>
        <v>2</v>
      </c>
      <c r="U5" s="80">
        <f t="shared" si="1"/>
        <v>3</v>
      </c>
      <c r="V5" s="80">
        <f t="shared" si="1"/>
        <v>4</v>
      </c>
      <c r="W5" s="80">
        <f t="shared" si="1"/>
        <v>5</v>
      </c>
      <c r="X5" s="80">
        <f t="shared" si="1"/>
        <v>6</v>
      </c>
      <c r="Y5" s="80">
        <f t="shared" si="1"/>
        <v>7</v>
      </c>
      <c r="Z5" s="80">
        <f t="shared" si="1"/>
        <v>1</v>
      </c>
      <c r="AA5" s="80">
        <f t="shared" si="1"/>
        <v>2</v>
      </c>
      <c r="AB5" s="80">
        <f t="shared" si="1"/>
        <v>3</v>
      </c>
      <c r="AC5" s="80">
        <f t="shared" si="1"/>
        <v>4</v>
      </c>
      <c r="AD5" s="80">
        <f>IF(AD4="","",WEEKDAY(AD4,1))</f>
        <v>5</v>
      </c>
      <c r="AE5" s="80">
        <f t="shared" ref="AE5:AF5" si="2">IF(AE4="","",WEEKDAY(AE4,1))</f>
        <v>6</v>
      </c>
      <c r="AF5" s="82" t="str">
        <f t="shared" si="2"/>
        <v/>
      </c>
      <c r="AG5" s="83" t="s">
        <v>5</v>
      </c>
      <c r="AH5" s="39"/>
    </row>
    <row r="6" spans="1:34">
      <c r="A6" s="25" t="s">
        <v>6</v>
      </c>
      <c r="B6" s="43"/>
      <c r="C6" s="105"/>
      <c r="D6" s="104"/>
      <c r="E6" s="104"/>
      <c r="F6" s="105"/>
      <c r="G6" s="105"/>
      <c r="H6" s="105"/>
      <c r="I6" s="105"/>
      <c r="J6" s="105"/>
      <c r="K6" s="104"/>
      <c r="L6" s="104"/>
      <c r="M6" s="105"/>
      <c r="N6" s="105"/>
      <c r="O6" s="105"/>
      <c r="P6" s="105"/>
      <c r="Q6" s="105"/>
      <c r="R6" s="104"/>
      <c r="S6" s="104"/>
      <c r="T6" s="105"/>
      <c r="U6" s="105"/>
      <c r="V6" s="105"/>
      <c r="W6" s="105"/>
      <c r="X6" s="105"/>
      <c r="Y6" s="104"/>
      <c r="Z6" s="104"/>
      <c r="AA6" s="105"/>
      <c r="AB6" s="105"/>
      <c r="AC6" s="105"/>
      <c r="AD6" s="105"/>
      <c r="AE6" s="105"/>
      <c r="AF6" s="45"/>
      <c r="AG6" s="32">
        <f>COUNTA(B6:AF6)</f>
        <v>0</v>
      </c>
      <c r="AH6" s="39"/>
    </row>
    <row r="7" spans="1:34">
      <c r="A7" s="26" t="s">
        <v>7</v>
      </c>
      <c r="B7" s="109"/>
      <c r="C7" s="106"/>
      <c r="D7" s="94" t="s">
        <v>8</v>
      </c>
      <c r="E7" s="94" t="s">
        <v>8</v>
      </c>
      <c r="F7" s="106"/>
      <c r="G7" s="106"/>
      <c r="H7" s="106"/>
      <c r="I7" s="106"/>
      <c r="J7" s="106"/>
      <c r="K7" s="94"/>
      <c r="L7" s="94"/>
      <c r="M7" s="106"/>
      <c r="N7" s="106"/>
      <c r="O7" s="106"/>
      <c r="P7" s="106"/>
      <c r="Q7" s="106"/>
      <c r="R7" s="94"/>
      <c r="S7" s="94" t="s">
        <v>8</v>
      </c>
      <c r="T7" s="106"/>
      <c r="U7" s="106"/>
      <c r="V7" s="106"/>
      <c r="W7" s="106"/>
      <c r="X7" s="106"/>
      <c r="Y7" s="94" t="s">
        <v>8</v>
      </c>
      <c r="Z7" s="94"/>
      <c r="AA7" s="106"/>
      <c r="AB7" s="106"/>
      <c r="AC7" s="106"/>
      <c r="AD7" s="106"/>
      <c r="AE7" s="106"/>
      <c r="AF7" s="46"/>
      <c r="AG7" s="33">
        <f t="shared" ref="AG7:AG23" si="3">COUNTA(B7:AF7)</f>
        <v>4</v>
      </c>
      <c r="AH7" s="39"/>
    </row>
    <row r="8" spans="1:34">
      <c r="A8" s="26" t="s">
        <v>9</v>
      </c>
      <c r="B8" s="109"/>
      <c r="C8" s="106"/>
      <c r="D8" s="94" t="s">
        <v>8</v>
      </c>
      <c r="E8" s="94" t="s">
        <v>8</v>
      </c>
      <c r="F8" s="106"/>
      <c r="G8" s="106"/>
      <c r="H8" s="106"/>
      <c r="I8" s="106"/>
      <c r="J8" s="106"/>
      <c r="K8" s="94" t="s">
        <v>8</v>
      </c>
      <c r="L8" s="94"/>
      <c r="M8" s="106"/>
      <c r="N8" s="106"/>
      <c r="O8" s="106"/>
      <c r="P8" s="106"/>
      <c r="Q8" s="106"/>
      <c r="R8" s="94" t="s">
        <v>8</v>
      </c>
      <c r="S8" s="94" t="s">
        <v>8</v>
      </c>
      <c r="T8" s="106"/>
      <c r="U8" s="106"/>
      <c r="V8" s="106"/>
      <c r="W8" s="106"/>
      <c r="X8" s="106"/>
      <c r="Y8" s="94" t="s">
        <v>8</v>
      </c>
      <c r="Z8" s="94"/>
      <c r="AA8" s="106"/>
      <c r="AB8" s="106"/>
      <c r="AC8" s="106"/>
      <c r="AD8" s="106"/>
      <c r="AE8" s="106"/>
      <c r="AF8" s="47"/>
      <c r="AG8" s="33">
        <f t="shared" si="3"/>
        <v>6</v>
      </c>
      <c r="AH8" s="39"/>
    </row>
    <row r="9" spans="1:34">
      <c r="A9" s="26" t="s">
        <v>10</v>
      </c>
      <c r="B9" s="109"/>
      <c r="C9" s="106"/>
      <c r="D9" s="94"/>
      <c r="E9" s="94" t="s">
        <v>8</v>
      </c>
      <c r="F9" s="106"/>
      <c r="G9" s="106"/>
      <c r="H9" s="106"/>
      <c r="I9" s="106"/>
      <c r="J9" s="106"/>
      <c r="K9" s="94" t="s">
        <v>8</v>
      </c>
      <c r="L9" s="94"/>
      <c r="M9" s="106"/>
      <c r="N9" s="106"/>
      <c r="O9" s="106"/>
      <c r="P9" s="106"/>
      <c r="Q9" s="106"/>
      <c r="R9" s="94"/>
      <c r="S9" s="94"/>
      <c r="T9" s="106"/>
      <c r="U9" s="106"/>
      <c r="V9" s="106"/>
      <c r="W9" s="106"/>
      <c r="X9" s="106"/>
      <c r="Y9" s="94" t="s">
        <v>8</v>
      </c>
      <c r="Z9" s="94" t="s">
        <v>8</v>
      </c>
      <c r="AA9" s="106"/>
      <c r="AB9" s="106"/>
      <c r="AC9" s="106"/>
      <c r="AD9" s="106"/>
      <c r="AE9" s="106"/>
      <c r="AF9" s="47"/>
      <c r="AG9" s="33">
        <f t="shared" si="3"/>
        <v>4</v>
      </c>
      <c r="AH9" s="39"/>
    </row>
    <row r="10" spans="1:34">
      <c r="A10" s="26" t="s">
        <v>11</v>
      </c>
      <c r="B10" s="109"/>
      <c r="C10" s="106"/>
      <c r="D10" s="94" t="s">
        <v>8</v>
      </c>
      <c r="E10" s="94" t="s">
        <v>8</v>
      </c>
      <c r="F10" s="106"/>
      <c r="G10" s="106"/>
      <c r="H10" s="106"/>
      <c r="I10" s="106"/>
      <c r="J10" s="106"/>
      <c r="K10" s="94"/>
      <c r="L10" s="94"/>
      <c r="M10" s="106"/>
      <c r="N10" s="106"/>
      <c r="O10" s="106"/>
      <c r="P10" s="106"/>
      <c r="Q10" s="106"/>
      <c r="R10" s="94" t="s">
        <v>8</v>
      </c>
      <c r="S10" s="94" t="s">
        <v>8</v>
      </c>
      <c r="T10" s="106"/>
      <c r="U10" s="106"/>
      <c r="V10" s="106"/>
      <c r="W10" s="106"/>
      <c r="X10" s="106"/>
      <c r="Y10" s="94" t="s">
        <v>8</v>
      </c>
      <c r="Z10" s="94" t="s">
        <v>8</v>
      </c>
      <c r="AA10" s="106"/>
      <c r="AB10" s="106"/>
      <c r="AC10" s="106"/>
      <c r="AD10" s="106"/>
      <c r="AE10" s="106"/>
      <c r="AF10" s="47"/>
      <c r="AG10" s="33">
        <f t="shared" si="3"/>
        <v>6</v>
      </c>
      <c r="AH10" s="39"/>
    </row>
    <row r="11" spans="1:34">
      <c r="A11" s="26" t="s">
        <v>12</v>
      </c>
      <c r="B11" s="109"/>
      <c r="C11" s="106"/>
      <c r="D11" s="94"/>
      <c r="E11" s="94"/>
      <c r="F11" s="106"/>
      <c r="G11" s="106"/>
      <c r="H11" s="106"/>
      <c r="I11" s="106"/>
      <c r="J11" s="106"/>
      <c r="K11" s="94"/>
      <c r="L11" s="94"/>
      <c r="M11" s="106"/>
      <c r="N11" s="106"/>
      <c r="O11" s="106"/>
      <c r="P11" s="106"/>
      <c r="Q11" s="106"/>
      <c r="R11" s="94"/>
      <c r="S11" s="94"/>
      <c r="T11" s="106"/>
      <c r="U11" s="106"/>
      <c r="V11" s="106"/>
      <c r="W11" s="106"/>
      <c r="X11" s="106"/>
      <c r="Y11" s="94"/>
      <c r="Z11" s="94"/>
      <c r="AA11" s="106"/>
      <c r="AB11" s="106"/>
      <c r="AC11" s="106"/>
      <c r="AD11" s="106"/>
      <c r="AE11" s="106"/>
      <c r="AF11" s="47"/>
      <c r="AG11" s="33">
        <f t="shared" si="3"/>
        <v>0</v>
      </c>
      <c r="AH11" s="39"/>
    </row>
    <row r="12" spans="1:34">
      <c r="A12" s="26" t="s">
        <v>13</v>
      </c>
      <c r="B12" s="109"/>
      <c r="C12" s="106"/>
      <c r="D12" s="94" t="s">
        <v>8</v>
      </c>
      <c r="E12" s="94" t="s">
        <v>8</v>
      </c>
      <c r="F12" s="106"/>
      <c r="G12" s="106"/>
      <c r="H12" s="106"/>
      <c r="I12" s="106"/>
      <c r="J12" s="106"/>
      <c r="K12" s="94" t="s">
        <v>8</v>
      </c>
      <c r="L12" s="94" t="s">
        <v>8</v>
      </c>
      <c r="M12" s="106"/>
      <c r="N12" s="106"/>
      <c r="O12" s="106"/>
      <c r="P12" s="106"/>
      <c r="Q12" s="106"/>
      <c r="R12" s="94" t="s">
        <v>8</v>
      </c>
      <c r="S12" s="94" t="s">
        <v>8</v>
      </c>
      <c r="T12" s="106"/>
      <c r="U12" s="106"/>
      <c r="V12" s="106"/>
      <c r="W12" s="106"/>
      <c r="X12" s="106"/>
      <c r="Y12" s="94" t="s">
        <v>8</v>
      </c>
      <c r="Z12" s="94" t="s">
        <v>8</v>
      </c>
      <c r="AA12" s="106"/>
      <c r="AB12" s="106"/>
      <c r="AC12" s="106"/>
      <c r="AD12" s="106"/>
      <c r="AE12" s="106"/>
      <c r="AF12" s="47"/>
      <c r="AG12" s="33">
        <f t="shared" si="3"/>
        <v>8</v>
      </c>
      <c r="AH12" s="39"/>
    </row>
    <row r="13" spans="1:34">
      <c r="A13" s="26" t="s">
        <v>14</v>
      </c>
      <c r="B13" s="109"/>
      <c r="C13" s="106"/>
      <c r="D13" s="94"/>
      <c r="E13" s="94" t="s">
        <v>8</v>
      </c>
      <c r="F13" s="106"/>
      <c r="G13" s="106"/>
      <c r="H13" s="106"/>
      <c r="I13" s="106"/>
      <c r="J13" s="106"/>
      <c r="K13" s="94" t="s">
        <v>8</v>
      </c>
      <c r="L13" s="94"/>
      <c r="M13" s="106"/>
      <c r="N13" s="106"/>
      <c r="O13" s="106"/>
      <c r="P13" s="106"/>
      <c r="Q13" s="106"/>
      <c r="R13" s="94"/>
      <c r="S13" s="94" t="s">
        <v>8</v>
      </c>
      <c r="T13" s="106"/>
      <c r="U13" s="106"/>
      <c r="V13" s="106"/>
      <c r="W13" s="106"/>
      <c r="X13" s="106"/>
      <c r="Y13" s="94"/>
      <c r="Z13" s="94"/>
      <c r="AA13" s="106"/>
      <c r="AB13" s="106"/>
      <c r="AC13" s="106"/>
      <c r="AD13" s="106"/>
      <c r="AE13" s="106"/>
      <c r="AF13" s="47"/>
      <c r="AG13" s="33">
        <f t="shared" si="3"/>
        <v>3</v>
      </c>
      <c r="AH13" s="39"/>
    </row>
    <row r="14" spans="1:34">
      <c r="A14" s="26" t="s">
        <v>15</v>
      </c>
      <c r="B14" s="109"/>
      <c r="C14" s="106"/>
      <c r="D14" s="94"/>
      <c r="E14" s="94"/>
      <c r="F14" s="106"/>
      <c r="G14" s="106"/>
      <c r="H14" s="106"/>
      <c r="I14" s="106"/>
      <c r="J14" s="106"/>
      <c r="K14" s="94"/>
      <c r="L14" s="94"/>
      <c r="M14" s="106"/>
      <c r="N14" s="106"/>
      <c r="O14" s="106"/>
      <c r="P14" s="106"/>
      <c r="Q14" s="106"/>
      <c r="R14" s="94"/>
      <c r="S14" s="94"/>
      <c r="T14" s="106"/>
      <c r="U14" s="106"/>
      <c r="V14" s="106"/>
      <c r="W14" s="106"/>
      <c r="X14" s="106"/>
      <c r="Y14" s="94"/>
      <c r="Z14" s="94"/>
      <c r="AA14" s="106"/>
      <c r="AB14" s="106"/>
      <c r="AC14" s="106"/>
      <c r="AD14" s="106"/>
      <c r="AE14" s="106"/>
      <c r="AF14" s="47"/>
      <c r="AG14" s="33">
        <f t="shared" si="3"/>
        <v>0</v>
      </c>
      <c r="AH14" s="39"/>
    </row>
    <row r="15" spans="1:34">
      <c r="A15" s="26" t="s">
        <v>16</v>
      </c>
      <c r="B15" s="109"/>
      <c r="C15" s="106"/>
      <c r="D15" s="94"/>
      <c r="E15" s="94"/>
      <c r="F15" s="106"/>
      <c r="G15" s="106"/>
      <c r="H15" s="106"/>
      <c r="I15" s="106"/>
      <c r="J15" s="106"/>
      <c r="K15" s="94"/>
      <c r="L15" s="94"/>
      <c r="M15" s="106"/>
      <c r="N15" s="106"/>
      <c r="O15" s="106"/>
      <c r="P15" s="106"/>
      <c r="Q15" s="106"/>
      <c r="R15" s="94"/>
      <c r="S15" s="94"/>
      <c r="T15" s="106"/>
      <c r="U15" s="106"/>
      <c r="V15" s="106"/>
      <c r="W15" s="106"/>
      <c r="X15" s="106"/>
      <c r="Y15" s="94"/>
      <c r="Z15" s="94"/>
      <c r="AA15" s="106"/>
      <c r="AB15" s="106"/>
      <c r="AC15" s="106"/>
      <c r="AD15" s="106"/>
      <c r="AE15" s="106"/>
      <c r="AF15" s="47"/>
      <c r="AG15" s="33">
        <f t="shared" si="3"/>
        <v>0</v>
      </c>
      <c r="AH15" s="39"/>
    </row>
    <row r="16" spans="1:34">
      <c r="A16" s="26" t="s">
        <v>17</v>
      </c>
      <c r="B16" s="109"/>
      <c r="C16" s="106"/>
      <c r="D16" s="94"/>
      <c r="E16" s="94"/>
      <c r="F16" s="106"/>
      <c r="G16" s="106"/>
      <c r="H16" s="106"/>
      <c r="I16" s="106"/>
      <c r="J16" s="106"/>
      <c r="K16" s="94"/>
      <c r="L16" s="94"/>
      <c r="M16" s="106"/>
      <c r="N16" s="106"/>
      <c r="O16" s="106"/>
      <c r="P16" s="106"/>
      <c r="Q16" s="106"/>
      <c r="R16" s="94"/>
      <c r="S16" s="94"/>
      <c r="T16" s="106"/>
      <c r="U16" s="106"/>
      <c r="V16" s="106"/>
      <c r="W16" s="106"/>
      <c r="X16" s="106"/>
      <c r="Y16" s="94" t="s">
        <v>8</v>
      </c>
      <c r="Z16" s="94"/>
      <c r="AA16" s="106"/>
      <c r="AB16" s="106"/>
      <c r="AC16" s="106"/>
      <c r="AD16" s="106"/>
      <c r="AE16" s="106"/>
      <c r="AF16" s="47"/>
      <c r="AG16" s="33">
        <f t="shared" si="3"/>
        <v>1</v>
      </c>
      <c r="AH16" s="39"/>
    </row>
    <row r="17" spans="1:34">
      <c r="A17" s="26" t="s">
        <v>18</v>
      </c>
      <c r="B17" s="109"/>
      <c r="C17" s="106"/>
      <c r="D17" s="94"/>
      <c r="E17" s="94"/>
      <c r="F17" s="106"/>
      <c r="G17" s="106"/>
      <c r="H17" s="106"/>
      <c r="I17" s="106"/>
      <c r="J17" s="106"/>
      <c r="K17" s="94"/>
      <c r="L17" s="94"/>
      <c r="M17" s="106"/>
      <c r="N17" s="106"/>
      <c r="O17" s="106"/>
      <c r="P17" s="106"/>
      <c r="Q17" s="106"/>
      <c r="R17" s="94"/>
      <c r="S17" s="94"/>
      <c r="T17" s="106"/>
      <c r="U17" s="106"/>
      <c r="V17" s="106"/>
      <c r="W17" s="106"/>
      <c r="X17" s="106"/>
      <c r="Y17" s="94"/>
      <c r="Z17" s="94"/>
      <c r="AA17" s="106"/>
      <c r="AB17" s="106"/>
      <c r="AC17" s="106"/>
      <c r="AD17" s="106"/>
      <c r="AE17" s="106"/>
      <c r="AF17" s="47"/>
      <c r="AG17" s="33">
        <f t="shared" si="3"/>
        <v>0</v>
      </c>
      <c r="AH17" s="39"/>
    </row>
    <row r="18" spans="1:34">
      <c r="A18" s="26" t="s">
        <v>19</v>
      </c>
      <c r="B18" s="109"/>
      <c r="C18" s="106"/>
      <c r="D18" s="94"/>
      <c r="E18" s="94"/>
      <c r="F18" s="106"/>
      <c r="G18" s="106"/>
      <c r="H18" s="106"/>
      <c r="I18" s="106"/>
      <c r="J18" s="106"/>
      <c r="K18" s="94"/>
      <c r="L18" s="94"/>
      <c r="M18" s="106"/>
      <c r="N18" s="106"/>
      <c r="O18" s="106"/>
      <c r="P18" s="106"/>
      <c r="Q18" s="106"/>
      <c r="R18" s="94"/>
      <c r="S18" s="94"/>
      <c r="T18" s="106"/>
      <c r="U18" s="106"/>
      <c r="V18" s="106"/>
      <c r="W18" s="106"/>
      <c r="X18" s="106"/>
      <c r="Y18" s="94"/>
      <c r="Z18" s="94"/>
      <c r="AA18" s="106"/>
      <c r="AB18" s="106"/>
      <c r="AC18" s="106"/>
      <c r="AD18" s="106"/>
      <c r="AE18" s="106"/>
      <c r="AF18" s="47"/>
      <c r="AG18" s="33">
        <f t="shared" si="3"/>
        <v>0</v>
      </c>
      <c r="AH18" s="39"/>
    </row>
    <row r="19" spans="1:34">
      <c r="A19" s="26" t="s">
        <v>20</v>
      </c>
      <c r="B19" s="109"/>
      <c r="C19" s="106"/>
      <c r="D19" s="94" t="s">
        <v>8</v>
      </c>
      <c r="E19" s="94" t="s">
        <v>8</v>
      </c>
      <c r="F19" s="106"/>
      <c r="G19" s="106"/>
      <c r="H19" s="106"/>
      <c r="I19" s="106"/>
      <c r="J19" s="106"/>
      <c r="K19" s="94" t="s">
        <v>8</v>
      </c>
      <c r="L19" s="94"/>
      <c r="M19" s="106"/>
      <c r="N19" s="106"/>
      <c r="O19" s="106"/>
      <c r="P19" s="106"/>
      <c r="Q19" s="106"/>
      <c r="R19" s="94" t="s">
        <v>8</v>
      </c>
      <c r="S19" s="94" t="s">
        <v>8</v>
      </c>
      <c r="T19" s="106"/>
      <c r="U19" s="106"/>
      <c r="V19" s="106"/>
      <c r="W19" s="106"/>
      <c r="X19" s="106"/>
      <c r="Y19" s="94" t="s">
        <v>8</v>
      </c>
      <c r="Z19" s="94" t="s">
        <v>8</v>
      </c>
      <c r="AA19" s="106"/>
      <c r="AB19" s="106"/>
      <c r="AC19" s="106"/>
      <c r="AD19" s="106"/>
      <c r="AE19" s="106"/>
      <c r="AF19" s="47"/>
      <c r="AG19" s="33">
        <f t="shared" si="3"/>
        <v>7</v>
      </c>
      <c r="AH19" s="39"/>
    </row>
    <row r="20" spans="1:34">
      <c r="A20" s="26" t="s">
        <v>21</v>
      </c>
      <c r="B20" s="109"/>
      <c r="C20" s="106"/>
      <c r="D20" s="94"/>
      <c r="E20" s="94"/>
      <c r="F20" s="106"/>
      <c r="G20" s="106"/>
      <c r="H20" s="106"/>
      <c r="I20" s="106"/>
      <c r="J20" s="106"/>
      <c r="K20" s="94"/>
      <c r="L20" s="94"/>
      <c r="M20" s="106"/>
      <c r="N20" s="106"/>
      <c r="O20" s="106"/>
      <c r="P20" s="106"/>
      <c r="Q20" s="106"/>
      <c r="R20" s="94"/>
      <c r="S20" s="94"/>
      <c r="T20" s="106"/>
      <c r="U20" s="106"/>
      <c r="V20" s="106"/>
      <c r="W20" s="106"/>
      <c r="X20" s="106"/>
      <c r="Y20" s="94"/>
      <c r="Z20" s="94"/>
      <c r="AA20" s="106"/>
      <c r="AB20" s="106"/>
      <c r="AC20" s="106"/>
      <c r="AD20" s="106"/>
      <c r="AE20" s="106"/>
      <c r="AF20" s="47"/>
      <c r="AG20" s="33">
        <f t="shared" si="3"/>
        <v>0</v>
      </c>
      <c r="AH20" s="39"/>
    </row>
    <row r="21" spans="1:34">
      <c r="A21" s="26" t="s">
        <v>22</v>
      </c>
      <c r="B21" s="109"/>
      <c r="C21" s="106"/>
      <c r="D21" s="94"/>
      <c r="E21" s="94" t="s">
        <v>8</v>
      </c>
      <c r="F21" s="106"/>
      <c r="G21" s="106"/>
      <c r="H21" s="106"/>
      <c r="I21" s="106"/>
      <c r="J21" s="106"/>
      <c r="K21" s="94" t="s">
        <v>8</v>
      </c>
      <c r="L21" s="94" t="s">
        <v>8</v>
      </c>
      <c r="M21" s="106"/>
      <c r="N21" s="106"/>
      <c r="O21" s="106"/>
      <c r="P21" s="106"/>
      <c r="Q21" s="106"/>
      <c r="R21" s="94" t="s">
        <v>8</v>
      </c>
      <c r="S21" s="94" t="s">
        <v>8</v>
      </c>
      <c r="T21" s="106"/>
      <c r="U21" s="106"/>
      <c r="V21" s="106"/>
      <c r="W21" s="106"/>
      <c r="X21" s="106"/>
      <c r="Y21" s="94" t="s">
        <v>8</v>
      </c>
      <c r="Z21" s="94"/>
      <c r="AA21" s="106"/>
      <c r="AB21" s="106"/>
      <c r="AC21" s="106"/>
      <c r="AD21" s="106"/>
      <c r="AE21" s="106"/>
      <c r="AF21" s="47"/>
      <c r="AG21" s="33">
        <f t="shared" si="3"/>
        <v>6</v>
      </c>
      <c r="AH21" s="39"/>
    </row>
    <row r="22" spans="1:34">
      <c r="A22" s="26" t="s">
        <v>23</v>
      </c>
      <c r="B22" s="109"/>
      <c r="C22" s="106"/>
      <c r="D22" s="94"/>
      <c r="E22" s="94"/>
      <c r="F22" s="106"/>
      <c r="G22" s="106"/>
      <c r="H22" s="106"/>
      <c r="I22" s="106"/>
      <c r="J22" s="106"/>
      <c r="K22" s="94"/>
      <c r="L22" s="94"/>
      <c r="M22" s="106"/>
      <c r="N22" s="106"/>
      <c r="O22" s="106"/>
      <c r="P22" s="106"/>
      <c r="Q22" s="106"/>
      <c r="R22" s="94"/>
      <c r="S22" s="94"/>
      <c r="T22" s="106"/>
      <c r="U22" s="106"/>
      <c r="V22" s="106"/>
      <c r="W22" s="106"/>
      <c r="X22" s="106"/>
      <c r="Y22" s="94"/>
      <c r="Z22" s="94"/>
      <c r="AA22" s="106"/>
      <c r="AB22" s="106"/>
      <c r="AC22" s="106"/>
      <c r="AD22" s="106"/>
      <c r="AE22" s="106"/>
      <c r="AF22" s="47"/>
      <c r="AG22" s="33">
        <f t="shared" si="3"/>
        <v>0</v>
      </c>
      <c r="AH22" s="39"/>
    </row>
    <row r="23" spans="1:34">
      <c r="A23" s="26" t="s">
        <v>24</v>
      </c>
      <c r="B23" s="109"/>
      <c r="C23" s="106"/>
      <c r="D23" s="94" t="s">
        <v>8</v>
      </c>
      <c r="E23" s="94" t="s">
        <v>8</v>
      </c>
      <c r="F23" s="106"/>
      <c r="G23" s="106"/>
      <c r="H23" s="106"/>
      <c r="I23" s="106"/>
      <c r="J23" s="106"/>
      <c r="K23" s="94" t="s">
        <v>8</v>
      </c>
      <c r="L23" s="94" t="s">
        <v>8</v>
      </c>
      <c r="M23" s="106"/>
      <c r="N23" s="106"/>
      <c r="O23" s="106"/>
      <c r="P23" s="106"/>
      <c r="Q23" s="106"/>
      <c r="R23" s="94" t="s">
        <v>8</v>
      </c>
      <c r="S23" s="94" t="s">
        <v>8</v>
      </c>
      <c r="T23" s="106"/>
      <c r="U23" s="106"/>
      <c r="V23" s="106"/>
      <c r="W23" s="106"/>
      <c r="X23" s="106"/>
      <c r="Y23" s="94" t="s">
        <v>8</v>
      </c>
      <c r="Z23" s="94" t="s">
        <v>8</v>
      </c>
      <c r="AA23" s="106"/>
      <c r="AB23" s="106"/>
      <c r="AC23" s="106"/>
      <c r="AD23" s="106"/>
      <c r="AE23" s="106"/>
      <c r="AF23" s="47"/>
      <c r="AG23" s="33">
        <f t="shared" si="3"/>
        <v>8</v>
      </c>
      <c r="AH23" s="39"/>
    </row>
    <row r="24" spans="1:34" ht="14.25" thickBot="1">
      <c r="A24" s="27" t="s">
        <v>25</v>
      </c>
      <c r="B24" s="110"/>
      <c r="C24" s="107"/>
      <c r="D24" s="95"/>
      <c r="E24" s="95"/>
      <c r="F24" s="107"/>
      <c r="G24" s="107"/>
      <c r="H24" s="107"/>
      <c r="I24" s="107"/>
      <c r="J24" s="107"/>
      <c r="K24" s="95"/>
      <c r="L24" s="95"/>
      <c r="M24" s="107"/>
      <c r="N24" s="107"/>
      <c r="O24" s="108"/>
      <c r="P24" s="43"/>
      <c r="Q24" s="107"/>
      <c r="R24" s="95"/>
      <c r="S24" s="95"/>
      <c r="T24" s="107"/>
      <c r="U24" s="107"/>
      <c r="V24" s="107"/>
      <c r="W24" s="107"/>
      <c r="X24" s="107"/>
      <c r="Y24" s="95"/>
      <c r="Z24" s="95"/>
      <c r="AA24" s="107"/>
      <c r="AB24" s="107"/>
      <c r="AC24" s="107"/>
      <c r="AD24" s="107"/>
      <c r="AE24" s="107"/>
      <c r="AF24" s="48"/>
      <c r="AG24" s="34">
        <f>COUNTA(B24:AF24)</f>
        <v>0</v>
      </c>
      <c r="AH24" s="39"/>
    </row>
    <row r="25" spans="1:34" ht="14.25" thickBot="1">
      <c r="A25" s="91" t="s">
        <v>26</v>
      </c>
      <c r="B25" s="36">
        <f>COUNTA(B6:B24)</f>
        <v>0</v>
      </c>
      <c r="C25" s="37">
        <f t="shared" ref="C25:AF25" si="4">COUNTA(C6:C24)</f>
        <v>0</v>
      </c>
      <c r="D25" s="38">
        <f t="shared" si="4"/>
        <v>6</v>
      </c>
      <c r="E25" s="38">
        <f t="shared" si="4"/>
        <v>9</v>
      </c>
      <c r="F25" s="38">
        <f t="shared" si="4"/>
        <v>0</v>
      </c>
      <c r="G25" s="38">
        <f t="shared" si="4"/>
        <v>0</v>
      </c>
      <c r="H25" s="38">
        <f t="shared" si="4"/>
        <v>0</v>
      </c>
      <c r="I25" s="38">
        <f t="shared" si="4"/>
        <v>0</v>
      </c>
      <c r="J25" s="38">
        <f t="shared" si="4"/>
        <v>0</v>
      </c>
      <c r="K25" s="38">
        <f t="shared" si="4"/>
        <v>7</v>
      </c>
      <c r="L25" s="38">
        <f t="shared" si="4"/>
        <v>3</v>
      </c>
      <c r="M25" s="38">
        <f t="shared" si="4"/>
        <v>0</v>
      </c>
      <c r="N25" s="38">
        <f t="shared" si="4"/>
        <v>0</v>
      </c>
      <c r="O25" s="38">
        <f t="shared" si="4"/>
        <v>0</v>
      </c>
      <c r="P25" s="38">
        <f t="shared" si="4"/>
        <v>0</v>
      </c>
      <c r="Q25" s="38">
        <f t="shared" si="4"/>
        <v>0</v>
      </c>
      <c r="R25" s="38">
        <f t="shared" si="4"/>
        <v>6</v>
      </c>
      <c r="S25" s="38">
        <f t="shared" si="4"/>
        <v>8</v>
      </c>
      <c r="T25" s="38">
        <f t="shared" si="4"/>
        <v>0</v>
      </c>
      <c r="U25" s="38">
        <f t="shared" si="4"/>
        <v>0</v>
      </c>
      <c r="V25" s="38">
        <f t="shared" si="4"/>
        <v>0</v>
      </c>
      <c r="W25" s="38">
        <f t="shared" si="4"/>
        <v>0</v>
      </c>
      <c r="X25" s="38">
        <f t="shared" si="4"/>
        <v>0</v>
      </c>
      <c r="Y25" s="38">
        <f t="shared" si="4"/>
        <v>9</v>
      </c>
      <c r="Z25" s="38">
        <f t="shared" si="4"/>
        <v>5</v>
      </c>
      <c r="AA25" s="38">
        <f t="shared" si="4"/>
        <v>0</v>
      </c>
      <c r="AB25" s="38">
        <f t="shared" si="4"/>
        <v>0</v>
      </c>
      <c r="AC25" s="38">
        <f t="shared" si="4"/>
        <v>0</v>
      </c>
      <c r="AD25" s="38">
        <f t="shared" si="4"/>
        <v>0</v>
      </c>
      <c r="AE25" s="38">
        <f t="shared" si="4"/>
        <v>0</v>
      </c>
      <c r="AF25" s="49">
        <f t="shared" si="4"/>
        <v>0</v>
      </c>
      <c r="AG25" s="35">
        <f>SUM(AG6:AG24)</f>
        <v>53</v>
      </c>
      <c r="AH25" s="39"/>
    </row>
    <row r="26" spans="1:34" ht="14.25" thickTop="1">
      <c r="A26" s="93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>
      <c r="A27" s="4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</sheetData>
  <phoneticPr fontId="2"/>
  <conditionalFormatting sqref="B6:AF24">
    <cfRule type="expression" dxfId="23" priority="1" stopIfTrue="1">
      <formula>B$5=1</formula>
    </cfRule>
    <cfRule type="expression" dxfId="22" priority="2" stopIfTrue="1">
      <formula>B$5=7</formula>
    </cfRule>
  </conditionalFormatting>
  <dataValidations count="1">
    <dataValidation type="list" allowBlank="1" showInputMessage="1" showErrorMessage="1" sqref="L6:L24 S6:S24 Z6:Z24 E6:E24 D6:D24 K6:K24 R6:R24 Y6:Y24" xr:uid="{00000000-0002-0000-0600-000000000000}">
      <formula1>$B$2</formula1>
    </dataValidation>
  </dataValidation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stopIfTrue="1" id="{82C4189F-020C-4046-BCC6-7EBBCEB4DF67}">
            <xm:f>COUNTIF(祝日リスト!$A$2:$A$21,B$4)=1</xm:f>
            <x14:dxf>
              <fill>
                <patternFill>
                  <bgColor rgb="FFFF99CC"/>
                </patternFill>
              </fill>
            </x14:dxf>
          </x14:cfRule>
          <xm:sqref>B6:AF24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theme="5" tint="-0.249977111117893"/>
  </sheetPr>
  <dimension ref="A1:AH28"/>
  <sheetViews>
    <sheetView zoomScaleNormal="100" zoomScaleSheetLayoutView="80" workbookViewId="0">
      <pane xSplit="1" ySplit="5" topLeftCell="B6" activePane="bottomRight" state="frozen"/>
      <selection pane="bottomRight" activeCell="A3" sqref="A3"/>
      <selection pane="bottomLeft" activeCell="A6" sqref="A6"/>
      <selection pane="topRight" activeCell="B1" sqref="B1"/>
    </sheetView>
  </sheetViews>
  <sheetFormatPr defaultRowHeight="13.5"/>
  <cols>
    <col min="1" max="1" width="12.375" bestFit="1" customWidth="1"/>
    <col min="2" max="3" width="4.375" customWidth="1"/>
    <col min="4" max="32" width="4.625" customWidth="1"/>
    <col min="33" max="33" width="5" customWidth="1"/>
  </cols>
  <sheetData>
    <row r="1" spans="1:34" ht="25.5" hidden="1" customHeight="1">
      <c r="A1" s="39"/>
      <c r="B1" s="40" t="s">
        <v>0</v>
      </c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>
      <c r="A2" s="41">
        <v>2023</v>
      </c>
      <c r="B2" s="102" t="s">
        <v>1</v>
      </c>
      <c r="C2" s="42"/>
      <c r="D2" s="39"/>
      <c r="E2" s="39"/>
      <c r="F2" s="39"/>
      <c r="G2" s="41"/>
      <c r="H2" s="39"/>
      <c r="I2" s="43"/>
      <c r="J2" s="44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ht="14.25" thickBot="1">
      <c r="A3" s="41">
        <v>7</v>
      </c>
      <c r="B3" s="74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4">
        <v>25</v>
      </c>
      <c r="AA3" s="74">
        <v>26</v>
      </c>
      <c r="AB3" s="74">
        <v>27</v>
      </c>
      <c r="AC3" s="74">
        <v>28</v>
      </c>
      <c r="AD3" s="74">
        <v>29</v>
      </c>
      <c r="AE3" s="74">
        <v>30</v>
      </c>
      <c r="AF3" s="74">
        <v>31</v>
      </c>
      <c r="AG3" s="39"/>
      <c r="AH3" s="39"/>
    </row>
    <row r="4" spans="1:34" ht="15" thickTop="1" thickBot="1">
      <c r="A4" s="17" t="s">
        <v>2</v>
      </c>
      <c r="B4" s="122">
        <f>DATE($A$2,$A$3,B3)</f>
        <v>45108</v>
      </c>
      <c r="C4" s="122">
        <f t="shared" ref="C4:AB4" si="0">DATE($A$2,$A$3,C3)</f>
        <v>45109</v>
      </c>
      <c r="D4" s="122">
        <f t="shared" si="0"/>
        <v>45110</v>
      </c>
      <c r="E4" s="122">
        <f t="shared" si="0"/>
        <v>45111</v>
      </c>
      <c r="F4" s="122">
        <f t="shared" si="0"/>
        <v>45112</v>
      </c>
      <c r="G4" s="122">
        <f t="shared" si="0"/>
        <v>45113</v>
      </c>
      <c r="H4" s="122">
        <f t="shared" si="0"/>
        <v>45114</v>
      </c>
      <c r="I4" s="122">
        <f t="shared" si="0"/>
        <v>45115</v>
      </c>
      <c r="J4" s="122">
        <f t="shared" si="0"/>
        <v>45116</v>
      </c>
      <c r="K4" s="122">
        <f t="shared" si="0"/>
        <v>45117</v>
      </c>
      <c r="L4" s="122">
        <f t="shared" si="0"/>
        <v>45118</v>
      </c>
      <c r="M4" s="122">
        <f t="shared" si="0"/>
        <v>45119</v>
      </c>
      <c r="N4" s="122">
        <f t="shared" si="0"/>
        <v>45120</v>
      </c>
      <c r="O4" s="122">
        <f t="shared" si="0"/>
        <v>45121</v>
      </c>
      <c r="P4" s="122">
        <f t="shared" si="0"/>
        <v>45122</v>
      </c>
      <c r="Q4" s="122">
        <f t="shared" si="0"/>
        <v>45123</v>
      </c>
      <c r="R4" s="122">
        <f t="shared" si="0"/>
        <v>45124</v>
      </c>
      <c r="S4" s="122">
        <f t="shared" si="0"/>
        <v>45125</v>
      </c>
      <c r="T4" s="122">
        <f t="shared" si="0"/>
        <v>45126</v>
      </c>
      <c r="U4" s="122">
        <f t="shared" si="0"/>
        <v>45127</v>
      </c>
      <c r="V4" s="122">
        <f t="shared" si="0"/>
        <v>45128</v>
      </c>
      <c r="W4" s="122">
        <f t="shared" si="0"/>
        <v>45129</v>
      </c>
      <c r="X4" s="122">
        <f t="shared" si="0"/>
        <v>45130</v>
      </c>
      <c r="Y4" s="122">
        <f t="shared" si="0"/>
        <v>45131</v>
      </c>
      <c r="Z4" s="122">
        <f t="shared" si="0"/>
        <v>45132</v>
      </c>
      <c r="AA4" s="122">
        <f t="shared" si="0"/>
        <v>45133</v>
      </c>
      <c r="AB4" s="122">
        <f t="shared" si="0"/>
        <v>45134</v>
      </c>
      <c r="AC4" s="122">
        <f>DATE($A$2,$A$3,AC3)</f>
        <v>45135</v>
      </c>
      <c r="AD4" s="122">
        <f>IF($A$3=2,IF(DAY(DATE($A$2,$A$3,AD3))=29,DATE($A$2,$A$3,AD3),""),DATE($A$2,$A$3,AD3))</f>
        <v>45136</v>
      </c>
      <c r="AE4" s="122">
        <f>IF($A$3&lt;&gt;2,DATE($A$2,$A$3,AE3),"")</f>
        <v>45137</v>
      </c>
      <c r="AF4" s="122">
        <f>IF($A$3=2,"",IF($A$3&lt;&gt;2,IF(OR($A$3=4,$A$3=6,$A$3=9,$A$3=11),"",DATE($A$2,$A$3,AF3))))</f>
        <v>45138</v>
      </c>
      <c r="AG4" s="84" t="s">
        <v>3</v>
      </c>
      <c r="AH4" s="39"/>
    </row>
    <row r="5" spans="1:34" ht="14.25" thickBot="1">
      <c r="A5" s="18" t="s">
        <v>4</v>
      </c>
      <c r="B5" s="88">
        <f>WEEKDAY(B4,1)</f>
        <v>7</v>
      </c>
      <c r="C5" s="85">
        <f>WEEKDAY(C4,1)</f>
        <v>1</v>
      </c>
      <c r="D5" s="85">
        <f t="shared" ref="D5:AC5" si="1">WEEKDAY(D4,1)</f>
        <v>2</v>
      </c>
      <c r="E5" s="85">
        <f t="shared" si="1"/>
        <v>3</v>
      </c>
      <c r="F5" s="85">
        <f t="shared" si="1"/>
        <v>4</v>
      </c>
      <c r="G5" s="85">
        <f t="shared" si="1"/>
        <v>5</v>
      </c>
      <c r="H5" s="85">
        <f t="shared" si="1"/>
        <v>6</v>
      </c>
      <c r="I5" s="85">
        <f t="shared" si="1"/>
        <v>7</v>
      </c>
      <c r="J5" s="85">
        <f t="shared" si="1"/>
        <v>1</v>
      </c>
      <c r="K5" s="85">
        <f t="shared" si="1"/>
        <v>2</v>
      </c>
      <c r="L5" s="85">
        <f t="shared" si="1"/>
        <v>3</v>
      </c>
      <c r="M5" s="85">
        <f t="shared" si="1"/>
        <v>4</v>
      </c>
      <c r="N5" s="85">
        <f t="shared" si="1"/>
        <v>5</v>
      </c>
      <c r="O5" s="85">
        <f t="shared" si="1"/>
        <v>6</v>
      </c>
      <c r="P5" s="85">
        <f t="shared" si="1"/>
        <v>7</v>
      </c>
      <c r="Q5" s="85">
        <f t="shared" si="1"/>
        <v>1</v>
      </c>
      <c r="R5" s="85">
        <f t="shared" si="1"/>
        <v>2</v>
      </c>
      <c r="S5" s="85">
        <f t="shared" si="1"/>
        <v>3</v>
      </c>
      <c r="T5" s="85">
        <f t="shared" si="1"/>
        <v>4</v>
      </c>
      <c r="U5" s="85">
        <f t="shared" si="1"/>
        <v>5</v>
      </c>
      <c r="V5" s="85">
        <f t="shared" si="1"/>
        <v>6</v>
      </c>
      <c r="W5" s="85">
        <f t="shared" si="1"/>
        <v>7</v>
      </c>
      <c r="X5" s="85">
        <f t="shared" si="1"/>
        <v>1</v>
      </c>
      <c r="Y5" s="85">
        <f t="shared" si="1"/>
        <v>2</v>
      </c>
      <c r="Z5" s="85">
        <f t="shared" si="1"/>
        <v>3</v>
      </c>
      <c r="AA5" s="85">
        <f t="shared" si="1"/>
        <v>4</v>
      </c>
      <c r="AB5" s="85">
        <f t="shared" si="1"/>
        <v>5</v>
      </c>
      <c r="AC5" s="85">
        <f t="shared" si="1"/>
        <v>6</v>
      </c>
      <c r="AD5" s="85">
        <f>IF(AD4="","",WEEKDAY(AD4,1))</f>
        <v>7</v>
      </c>
      <c r="AE5" s="85">
        <f t="shared" ref="AE5:AF5" si="2">IF(AE4="","",WEEKDAY(AE4,1))</f>
        <v>1</v>
      </c>
      <c r="AF5" s="86">
        <f t="shared" si="2"/>
        <v>2</v>
      </c>
      <c r="AG5" s="87" t="s">
        <v>5</v>
      </c>
      <c r="AH5" s="39"/>
    </row>
    <row r="6" spans="1:34">
      <c r="A6" s="19" t="s">
        <v>6</v>
      </c>
      <c r="B6" s="114"/>
      <c r="C6" s="104"/>
      <c r="D6" s="105"/>
      <c r="E6" s="105"/>
      <c r="F6" s="105"/>
      <c r="G6" s="105"/>
      <c r="H6" s="105"/>
      <c r="I6" s="104"/>
      <c r="J6" s="104"/>
      <c r="K6" s="105"/>
      <c r="L6" s="105"/>
      <c r="M6" s="105"/>
      <c r="N6" s="105"/>
      <c r="O6" s="105"/>
      <c r="P6" s="104"/>
      <c r="Q6" s="104"/>
      <c r="R6" s="104"/>
      <c r="S6" s="105"/>
      <c r="T6" s="105"/>
      <c r="U6" s="105"/>
      <c r="V6" s="105"/>
      <c r="W6" s="104"/>
      <c r="X6" s="104"/>
      <c r="Y6" s="105"/>
      <c r="Z6" s="105"/>
      <c r="AA6" s="105"/>
      <c r="AB6" s="105"/>
      <c r="AC6" s="105"/>
      <c r="AD6" s="104"/>
      <c r="AE6" s="104"/>
      <c r="AF6" s="45"/>
      <c r="AG6" s="50">
        <f>COUNTA(B6:AF6)</f>
        <v>0</v>
      </c>
      <c r="AH6" s="39"/>
    </row>
    <row r="7" spans="1:34">
      <c r="A7" s="20" t="s">
        <v>7</v>
      </c>
      <c r="B7" s="115" t="s">
        <v>8</v>
      </c>
      <c r="C7" s="94"/>
      <c r="D7" s="106"/>
      <c r="E7" s="106"/>
      <c r="F7" s="106"/>
      <c r="G7" s="106"/>
      <c r="H7" s="106"/>
      <c r="I7" s="94" t="s">
        <v>8</v>
      </c>
      <c r="J7" s="94"/>
      <c r="K7" s="106"/>
      <c r="L7" s="106"/>
      <c r="M7" s="106"/>
      <c r="N7" s="106"/>
      <c r="O7" s="106"/>
      <c r="P7" s="94"/>
      <c r="Q7" s="94" t="s">
        <v>8</v>
      </c>
      <c r="R7" s="94" t="s">
        <v>8</v>
      </c>
      <c r="S7" s="106"/>
      <c r="T7" s="106"/>
      <c r="U7" s="106"/>
      <c r="V7" s="106"/>
      <c r="W7" s="94" t="s">
        <v>8</v>
      </c>
      <c r="X7" s="94"/>
      <c r="Y7" s="106"/>
      <c r="Z7" s="106"/>
      <c r="AA7" s="106"/>
      <c r="AB7" s="106"/>
      <c r="AC7" s="106"/>
      <c r="AD7" s="94" t="s">
        <v>8</v>
      </c>
      <c r="AE7" s="94"/>
      <c r="AF7" s="47"/>
      <c r="AG7" s="51">
        <f t="shared" ref="AG7:AG23" si="3">COUNTA(B7:AF7)</f>
        <v>6</v>
      </c>
      <c r="AH7" s="39"/>
    </row>
    <row r="8" spans="1:34">
      <c r="A8" s="20" t="s">
        <v>9</v>
      </c>
      <c r="B8" s="115" t="s">
        <v>8</v>
      </c>
      <c r="C8" s="94" t="s">
        <v>8</v>
      </c>
      <c r="D8" s="106"/>
      <c r="E8" s="106"/>
      <c r="F8" s="106"/>
      <c r="G8" s="106"/>
      <c r="H8" s="106"/>
      <c r="I8" s="94" t="s">
        <v>8</v>
      </c>
      <c r="J8" s="94" t="s">
        <v>8</v>
      </c>
      <c r="K8" s="106"/>
      <c r="L8" s="106"/>
      <c r="M8" s="106"/>
      <c r="N8" s="106"/>
      <c r="O8" s="106"/>
      <c r="P8" s="94" t="s">
        <v>8</v>
      </c>
      <c r="Q8" s="94" t="s">
        <v>8</v>
      </c>
      <c r="R8" s="94" t="s">
        <v>8</v>
      </c>
      <c r="S8" s="106"/>
      <c r="T8" s="106"/>
      <c r="U8" s="106"/>
      <c r="V8" s="106"/>
      <c r="W8" s="94" t="s">
        <v>8</v>
      </c>
      <c r="X8" s="94" t="s">
        <v>8</v>
      </c>
      <c r="Y8" s="106"/>
      <c r="Z8" s="106"/>
      <c r="AA8" s="106"/>
      <c r="AB8" s="106"/>
      <c r="AC8" s="106"/>
      <c r="AD8" s="94" t="s">
        <v>8</v>
      </c>
      <c r="AE8" s="94" t="s">
        <v>8</v>
      </c>
      <c r="AF8" s="47"/>
      <c r="AG8" s="51">
        <f t="shared" si="3"/>
        <v>11</v>
      </c>
      <c r="AH8" s="39"/>
    </row>
    <row r="9" spans="1:34">
      <c r="A9" s="20" t="s">
        <v>10</v>
      </c>
      <c r="B9" s="115"/>
      <c r="C9" s="94" t="s">
        <v>8</v>
      </c>
      <c r="D9" s="106"/>
      <c r="E9" s="106"/>
      <c r="F9" s="106"/>
      <c r="G9" s="106"/>
      <c r="H9" s="106"/>
      <c r="I9" s="94"/>
      <c r="J9" s="94"/>
      <c r="K9" s="106"/>
      <c r="L9" s="106"/>
      <c r="M9" s="106"/>
      <c r="N9" s="106"/>
      <c r="O9" s="106"/>
      <c r="P9" s="94" t="s">
        <v>8</v>
      </c>
      <c r="Q9" s="94" t="s">
        <v>8</v>
      </c>
      <c r="R9" s="94" t="s">
        <v>8</v>
      </c>
      <c r="S9" s="106"/>
      <c r="T9" s="106"/>
      <c r="U9" s="106"/>
      <c r="V9" s="106"/>
      <c r="W9" s="94" t="s">
        <v>8</v>
      </c>
      <c r="X9" s="94" t="s">
        <v>8</v>
      </c>
      <c r="Y9" s="106"/>
      <c r="Z9" s="106"/>
      <c r="AA9" s="106"/>
      <c r="AB9" s="106"/>
      <c r="AC9" s="106"/>
      <c r="AD9" s="94"/>
      <c r="AE9" s="94" t="s">
        <v>8</v>
      </c>
      <c r="AF9" s="47"/>
      <c r="AG9" s="51">
        <f t="shared" si="3"/>
        <v>7</v>
      </c>
      <c r="AH9" s="39"/>
    </row>
    <row r="10" spans="1:34">
      <c r="A10" s="20" t="s">
        <v>11</v>
      </c>
      <c r="B10" s="115"/>
      <c r="C10" s="94" t="s">
        <v>8</v>
      </c>
      <c r="D10" s="106"/>
      <c r="E10" s="106"/>
      <c r="F10" s="106"/>
      <c r="G10" s="106"/>
      <c r="H10" s="106"/>
      <c r="I10" s="94" t="s">
        <v>8</v>
      </c>
      <c r="J10" s="94"/>
      <c r="K10" s="106"/>
      <c r="L10" s="106"/>
      <c r="M10" s="106"/>
      <c r="N10" s="106"/>
      <c r="O10" s="106"/>
      <c r="P10" s="94" t="s">
        <v>8</v>
      </c>
      <c r="Q10" s="94" t="s">
        <v>8</v>
      </c>
      <c r="R10" s="94" t="s">
        <v>8</v>
      </c>
      <c r="S10" s="106"/>
      <c r="T10" s="106"/>
      <c r="U10" s="106"/>
      <c r="V10" s="106"/>
      <c r="W10" s="94" t="s">
        <v>8</v>
      </c>
      <c r="X10" s="94" t="s">
        <v>8</v>
      </c>
      <c r="Y10" s="106"/>
      <c r="Z10" s="106"/>
      <c r="AA10" s="106"/>
      <c r="AB10" s="106"/>
      <c r="AC10" s="106"/>
      <c r="AD10" s="94" t="s">
        <v>8</v>
      </c>
      <c r="AE10" s="94" t="s">
        <v>8</v>
      </c>
      <c r="AF10" s="47"/>
      <c r="AG10" s="51">
        <f t="shared" si="3"/>
        <v>9</v>
      </c>
      <c r="AH10" s="39"/>
    </row>
    <row r="11" spans="1:34">
      <c r="A11" s="20" t="s">
        <v>12</v>
      </c>
      <c r="B11" s="115"/>
      <c r="C11" s="94"/>
      <c r="D11" s="106"/>
      <c r="E11" s="106"/>
      <c r="F11" s="106"/>
      <c r="G11" s="106"/>
      <c r="H11" s="106"/>
      <c r="I11" s="94"/>
      <c r="J11" s="94"/>
      <c r="K11" s="106"/>
      <c r="L11" s="106"/>
      <c r="M11" s="106"/>
      <c r="N11" s="106"/>
      <c r="O11" s="106"/>
      <c r="P11" s="94"/>
      <c r="Q11" s="94"/>
      <c r="R11" s="94"/>
      <c r="S11" s="106"/>
      <c r="T11" s="106"/>
      <c r="U11" s="106"/>
      <c r="V11" s="106"/>
      <c r="W11" s="94"/>
      <c r="X11" s="94"/>
      <c r="Y11" s="106"/>
      <c r="Z11" s="106"/>
      <c r="AA11" s="106"/>
      <c r="AB11" s="106"/>
      <c r="AC11" s="106"/>
      <c r="AD11" s="94"/>
      <c r="AE11" s="94"/>
      <c r="AF11" s="47"/>
      <c r="AG11" s="51">
        <f t="shared" si="3"/>
        <v>0</v>
      </c>
      <c r="AH11" s="39"/>
    </row>
    <row r="12" spans="1:34">
      <c r="A12" s="20" t="s">
        <v>13</v>
      </c>
      <c r="B12" s="115" t="s">
        <v>8</v>
      </c>
      <c r="C12" s="94" t="s">
        <v>8</v>
      </c>
      <c r="D12" s="106"/>
      <c r="E12" s="106"/>
      <c r="F12" s="106"/>
      <c r="G12" s="106"/>
      <c r="H12" s="106"/>
      <c r="I12" s="94" t="s">
        <v>8</v>
      </c>
      <c r="J12" s="94" t="s">
        <v>8</v>
      </c>
      <c r="K12" s="106"/>
      <c r="L12" s="106"/>
      <c r="M12" s="106"/>
      <c r="N12" s="106"/>
      <c r="O12" s="106"/>
      <c r="P12" s="94" t="s">
        <v>8</v>
      </c>
      <c r="Q12" s="94" t="s">
        <v>8</v>
      </c>
      <c r="R12" s="94" t="s">
        <v>8</v>
      </c>
      <c r="S12" s="106"/>
      <c r="T12" s="106"/>
      <c r="U12" s="106"/>
      <c r="V12" s="106"/>
      <c r="W12" s="94" t="s">
        <v>8</v>
      </c>
      <c r="X12" s="94" t="s">
        <v>8</v>
      </c>
      <c r="Y12" s="106"/>
      <c r="Z12" s="106"/>
      <c r="AA12" s="106"/>
      <c r="AB12" s="106"/>
      <c r="AC12" s="106"/>
      <c r="AD12" s="94" t="s">
        <v>8</v>
      </c>
      <c r="AE12" s="94" t="s">
        <v>8</v>
      </c>
      <c r="AF12" s="47"/>
      <c r="AG12" s="51">
        <f t="shared" si="3"/>
        <v>11</v>
      </c>
      <c r="AH12" s="39"/>
    </row>
    <row r="13" spans="1:34">
      <c r="A13" s="20" t="s">
        <v>14</v>
      </c>
      <c r="B13" s="115"/>
      <c r="C13" s="94" t="s">
        <v>8</v>
      </c>
      <c r="D13" s="106"/>
      <c r="E13" s="106"/>
      <c r="F13" s="106"/>
      <c r="G13" s="106"/>
      <c r="H13" s="106"/>
      <c r="I13" s="94"/>
      <c r="J13" s="94"/>
      <c r="K13" s="106"/>
      <c r="L13" s="106"/>
      <c r="M13" s="106"/>
      <c r="N13" s="106"/>
      <c r="O13" s="106"/>
      <c r="P13" s="94"/>
      <c r="Q13" s="94"/>
      <c r="R13" s="94" t="s">
        <v>8</v>
      </c>
      <c r="S13" s="106"/>
      <c r="T13" s="106"/>
      <c r="U13" s="106"/>
      <c r="V13" s="106"/>
      <c r="W13" s="94" t="s">
        <v>8</v>
      </c>
      <c r="X13" s="94"/>
      <c r="Y13" s="106"/>
      <c r="Z13" s="106"/>
      <c r="AA13" s="106"/>
      <c r="AB13" s="106"/>
      <c r="AC13" s="106"/>
      <c r="AD13" s="94" t="s">
        <v>8</v>
      </c>
      <c r="AE13" s="94"/>
      <c r="AF13" s="47"/>
      <c r="AG13" s="51">
        <f t="shared" si="3"/>
        <v>4</v>
      </c>
      <c r="AH13" s="39"/>
    </row>
    <row r="14" spans="1:34">
      <c r="A14" s="20" t="s">
        <v>15</v>
      </c>
      <c r="B14" s="115"/>
      <c r="C14" s="94"/>
      <c r="D14" s="106"/>
      <c r="E14" s="106"/>
      <c r="F14" s="106"/>
      <c r="G14" s="106"/>
      <c r="H14" s="106"/>
      <c r="I14" s="94"/>
      <c r="J14" s="94"/>
      <c r="K14" s="106"/>
      <c r="L14" s="106"/>
      <c r="M14" s="106"/>
      <c r="N14" s="106"/>
      <c r="O14" s="106"/>
      <c r="P14" s="94"/>
      <c r="Q14" s="94"/>
      <c r="R14" s="94"/>
      <c r="S14" s="106"/>
      <c r="T14" s="106"/>
      <c r="U14" s="106"/>
      <c r="V14" s="106"/>
      <c r="W14" s="94"/>
      <c r="X14" s="94"/>
      <c r="Y14" s="106"/>
      <c r="Z14" s="106"/>
      <c r="AA14" s="106"/>
      <c r="AB14" s="106"/>
      <c r="AC14" s="106"/>
      <c r="AD14" s="94"/>
      <c r="AE14" s="94"/>
      <c r="AF14" s="47"/>
      <c r="AG14" s="51">
        <f t="shared" si="3"/>
        <v>0</v>
      </c>
      <c r="AH14" s="39"/>
    </row>
    <row r="15" spans="1:34">
      <c r="A15" s="20" t="s">
        <v>16</v>
      </c>
      <c r="B15" s="115"/>
      <c r="C15" s="94"/>
      <c r="D15" s="106"/>
      <c r="E15" s="106"/>
      <c r="F15" s="106"/>
      <c r="G15" s="106"/>
      <c r="H15" s="106"/>
      <c r="I15" s="94"/>
      <c r="J15" s="94"/>
      <c r="K15" s="106"/>
      <c r="L15" s="106"/>
      <c r="M15" s="106"/>
      <c r="N15" s="106"/>
      <c r="O15" s="106"/>
      <c r="P15" s="94"/>
      <c r="Q15" s="94"/>
      <c r="R15" s="94"/>
      <c r="S15" s="106"/>
      <c r="T15" s="106"/>
      <c r="U15" s="106"/>
      <c r="V15" s="106"/>
      <c r="W15" s="94"/>
      <c r="X15" s="94"/>
      <c r="Y15" s="106"/>
      <c r="Z15" s="106"/>
      <c r="AA15" s="106"/>
      <c r="AB15" s="106"/>
      <c r="AC15" s="106"/>
      <c r="AD15" s="94"/>
      <c r="AE15" s="94"/>
      <c r="AF15" s="47"/>
      <c r="AG15" s="51">
        <f t="shared" si="3"/>
        <v>0</v>
      </c>
      <c r="AH15" s="39"/>
    </row>
    <row r="16" spans="1:34">
      <c r="A16" s="20" t="s">
        <v>17</v>
      </c>
      <c r="B16" s="115"/>
      <c r="C16" s="94"/>
      <c r="D16" s="106"/>
      <c r="E16" s="106"/>
      <c r="F16" s="106"/>
      <c r="G16" s="106"/>
      <c r="H16" s="106"/>
      <c r="I16" s="94" t="s">
        <v>8</v>
      </c>
      <c r="J16" s="94"/>
      <c r="K16" s="106"/>
      <c r="L16" s="106"/>
      <c r="M16" s="106"/>
      <c r="N16" s="106"/>
      <c r="O16" s="106"/>
      <c r="P16" s="94"/>
      <c r="Q16" s="94"/>
      <c r="R16" s="94"/>
      <c r="S16" s="106"/>
      <c r="T16" s="106"/>
      <c r="U16" s="106"/>
      <c r="V16" s="106"/>
      <c r="W16" s="94" t="s">
        <v>8</v>
      </c>
      <c r="X16" s="94"/>
      <c r="Y16" s="106"/>
      <c r="Z16" s="106"/>
      <c r="AA16" s="106"/>
      <c r="AB16" s="106"/>
      <c r="AC16" s="106"/>
      <c r="AD16" s="94"/>
      <c r="AE16" s="94"/>
      <c r="AF16" s="47"/>
      <c r="AG16" s="51">
        <f t="shared" si="3"/>
        <v>2</v>
      </c>
      <c r="AH16" s="39"/>
    </row>
    <row r="17" spans="1:34">
      <c r="A17" s="20" t="s">
        <v>18</v>
      </c>
      <c r="B17" s="115"/>
      <c r="C17" s="94"/>
      <c r="D17" s="106"/>
      <c r="E17" s="106"/>
      <c r="F17" s="106"/>
      <c r="G17" s="106"/>
      <c r="H17" s="106"/>
      <c r="I17" s="94"/>
      <c r="J17" s="94"/>
      <c r="K17" s="106"/>
      <c r="L17" s="106"/>
      <c r="M17" s="106"/>
      <c r="N17" s="106"/>
      <c r="O17" s="106"/>
      <c r="P17" s="94"/>
      <c r="Q17" s="94"/>
      <c r="R17" s="94"/>
      <c r="S17" s="106"/>
      <c r="T17" s="106"/>
      <c r="U17" s="106"/>
      <c r="V17" s="106"/>
      <c r="W17" s="94"/>
      <c r="X17" s="94"/>
      <c r="Y17" s="106"/>
      <c r="Z17" s="106"/>
      <c r="AA17" s="106"/>
      <c r="AB17" s="106"/>
      <c r="AC17" s="106"/>
      <c r="AD17" s="94"/>
      <c r="AE17" s="94"/>
      <c r="AF17" s="47"/>
      <c r="AG17" s="51">
        <f t="shared" si="3"/>
        <v>0</v>
      </c>
      <c r="AH17" s="39"/>
    </row>
    <row r="18" spans="1:34">
      <c r="A18" s="20" t="s">
        <v>19</v>
      </c>
      <c r="B18" s="115"/>
      <c r="C18" s="94"/>
      <c r="D18" s="106"/>
      <c r="E18" s="106"/>
      <c r="F18" s="106"/>
      <c r="G18" s="106"/>
      <c r="H18" s="106"/>
      <c r="I18" s="94"/>
      <c r="J18" s="94"/>
      <c r="K18" s="106"/>
      <c r="L18" s="106"/>
      <c r="M18" s="106"/>
      <c r="N18" s="106"/>
      <c r="O18" s="106"/>
      <c r="P18" s="94"/>
      <c r="Q18" s="94"/>
      <c r="R18" s="94"/>
      <c r="S18" s="106"/>
      <c r="T18" s="106"/>
      <c r="U18" s="106"/>
      <c r="V18" s="106"/>
      <c r="W18" s="94"/>
      <c r="X18" s="94"/>
      <c r="Y18" s="106"/>
      <c r="Z18" s="106"/>
      <c r="AA18" s="106"/>
      <c r="AB18" s="106"/>
      <c r="AC18" s="106"/>
      <c r="AD18" s="94"/>
      <c r="AE18" s="94"/>
      <c r="AF18" s="47"/>
      <c r="AG18" s="51">
        <f t="shared" si="3"/>
        <v>0</v>
      </c>
      <c r="AH18" s="39"/>
    </row>
    <row r="19" spans="1:34">
      <c r="A19" s="20" t="s">
        <v>20</v>
      </c>
      <c r="B19" s="115" t="s">
        <v>8</v>
      </c>
      <c r="C19" s="94" t="s">
        <v>8</v>
      </c>
      <c r="D19" s="106"/>
      <c r="E19" s="106"/>
      <c r="F19" s="106"/>
      <c r="G19" s="106"/>
      <c r="H19" s="106"/>
      <c r="I19" s="94" t="s">
        <v>8</v>
      </c>
      <c r="J19" s="94" t="s">
        <v>8</v>
      </c>
      <c r="K19" s="106"/>
      <c r="L19" s="106"/>
      <c r="M19" s="106"/>
      <c r="N19" s="106"/>
      <c r="O19" s="106"/>
      <c r="P19" s="94" t="s">
        <v>8</v>
      </c>
      <c r="Q19" s="94" t="s">
        <v>8</v>
      </c>
      <c r="R19" s="94" t="s">
        <v>8</v>
      </c>
      <c r="S19" s="106"/>
      <c r="T19" s="106"/>
      <c r="U19" s="106"/>
      <c r="V19" s="106"/>
      <c r="W19" s="94" t="s">
        <v>8</v>
      </c>
      <c r="X19" s="94" t="s">
        <v>8</v>
      </c>
      <c r="Y19" s="106"/>
      <c r="Z19" s="106"/>
      <c r="AA19" s="106"/>
      <c r="AB19" s="106"/>
      <c r="AC19" s="106"/>
      <c r="AD19" s="94" t="s">
        <v>8</v>
      </c>
      <c r="AE19" s="94" t="s">
        <v>8</v>
      </c>
      <c r="AF19" s="47"/>
      <c r="AG19" s="51">
        <f t="shared" si="3"/>
        <v>11</v>
      </c>
      <c r="AH19" s="39"/>
    </row>
    <row r="20" spans="1:34">
      <c r="A20" s="20" t="s">
        <v>21</v>
      </c>
      <c r="B20" s="115"/>
      <c r="C20" s="94"/>
      <c r="D20" s="106"/>
      <c r="E20" s="106"/>
      <c r="F20" s="106"/>
      <c r="G20" s="106"/>
      <c r="H20" s="106"/>
      <c r="I20" s="94"/>
      <c r="J20" s="94"/>
      <c r="K20" s="106"/>
      <c r="L20" s="106"/>
      <c r="M20" s="106"/>
      <c r="N20" s="106"/>
      <c r="O20" s="106"/>
      <c r="P20" s="94"/>
      <c r="Q20" s="94"/>
      <c r="R20" s="94"/>
      <c r="S20" s="106"/>
      <c r="T20" s="106"/>
      <c r="U20" s="106"/>
      <c r="V20" s="106"/>
      <c r="W20" s="94"/>
      <c r="X20" s="94"/>
      <c r="Y20" s="106"/>
      <c r="Z20" s="106"/>
      <c r="AA20" s="106"/>
      <c r="AB20" s="106"/>
      <c r="AC20" s="106"/>
      <c r="AD20" s="94"/>
      <c r="AE20" s="94"/>
      <c r="AF20" s="47"/>
      <c r="AG20" s="51">
        <f t="shared" si="3"/>
        <v>0</v>
      </c>
      <c r="AH20" s="39"/>
    </row>
    <row r="21" spans="1:34">
      <c r="A21" s="20" t="s">
        <v>22</v>
      </c>
      <c r="B21" s="115"/>
      <c r="C21" s="94" t="s">
        <v>8</v>
      </c>
      <c r="D21" s="106"/>
      <c r="E21" s="106"/>
      <c r="F21" s="106"/>
      <c r="G21" s="106"/>
      <c r="H21" s="106"/>
      <c r="I21" s="94" t="s">
        <v>8</v>
      </c>
      <c r="J21" s="94" t="s">
        <v>8</v>
      </c>
      <c r="K21" s="106"/>
      <c r="L21" s="106"/>
      <c r="M21" s="106"/>
      <c r="N21" s="106"/>
      <c r="O21" s="106"/>
      <c r="P21" s="94" t="s">
        <v>8</v>
      </c>
      <c r="Q21" s="94" t="s">
        <v>8</v>
      </c>
      <c r="R21" s="94" t="s">
        <v>8</v>
      </c>
      <c r="S21" s="106"/>
      <c r="T21" s="106"/>
      <c r="U21" s="106"/>
      <c r="V21" s="106"/>
      <c r="W21" s="94" t="s">
        <v>8</v>
      </c>
      <c r="X21" s="94" t="s">
        <v>8</v>
      </c>
      <c r="Y21" s="106"/>
      <c r="Z21" s="106"/>
      <c r="AA21" s="106"/>
      <c r="AB21" s="106"/>
      <c r="AC21" s="106"/>
      <c r="AD21" s="94"/>
      <c r="AE21" s="94" t="s">
        <v>8</v>
      </c>
      <c r="AF21" s="47"/>
      <c r="AG21" s="51">
        <f t="shared" si="3"/>
        <v>9</v>
      </c>
      <c r="AH21" s="39"/>
    </row>
    <row r="22" spans="1:34">
      <c r="A22" s="20" t="s">
        <v>23</v>
      </c>
      <c r="B22" s="115"/>
      <c r="C22" s="94"/>
      <c r="D22" s="106"/>
      <c r="E22" s="106"/>
      <c r="F22" s="106"/>
      <c r="G22" s="106"/>
      <c r="H22" s="106"/>
      <c r="I22" s="94"/>
      <c r="J22" s="94"/>
      <c r="K22" s="106"/>
      <c r="L22" s="106"/>
      <c r="M22" s="106"/>
      <c r="N22" s="106"/>
      <c r="O22" s="106"/>
      <c r="P22" s="94"/>
      <c r="Q22" s="94"/>
      <c r="R22" s="94"/>
      <c r="S22" s="106"/>
      <c r="T22" s="106"/>
      <c r="U22" s="106"/>
      <c r="V22" s="106"/>
      <c r="W22" s="94"/>
      <c r="X22" s="94" t="s">
        <v>8</v>
      </c>
      <c r="Y22" s="106"/>
      <c r="Z22" s="106"/>
      <c r="AA22" s="106"/>
      <c r="AB22" s="106"/>
      <c r="AC22" s="106"/>
      <c r="AD22" s="94"/>
      <c r="AE22" s="94"/>
      <c r="AF22" s="47"/>
      <c r="AG22" s="51">
        <f t="shared" si="3"/>
        <v>1</v>
      </c>
      <c r="AH22" s="39"/>
    </row>
    <row r="23" spans="1:34">
      <c r="A23" s="20" t="s">
        <v>24</v>
      </c>
      <c r="B23" s="115"/>
      <c r="C23" s="94" t="s">
        <v>8</v>
      </c>
      <c r="D23" s="106"/>
      <c r="E23" s="106"/>
      <c r="F23" s="106"/>
      <c r="G23" s="106"/>
      <c r="H23" s="106"/>
      <c r="I23" s="94"/>
      <c r="J23" s="94" t="s">
        <v>8</v>
      </c>
      <c r="K23" s="106"/>
      <c r="L23" s="106"/>
      <c r="M23" s="106"/>
      <c r="N23" s="106"/>
      <c r="O23" s="106"/>
      <c r="P23" s="94" t="s">
        <v>8</v>
      </c>
      <c r="Q23" s="94" t="s">
        <v>8</v>
      </c>
      <c r="R23" s="94" t="s">
        <v>8</v>
      </c>
      <c r="S23" s="106"/>
      <c r="T23" s="106"/>
      <c r="U23" s="106"/>
      <c r="V23" s="106"/>
      <c r="W23" s="94" t="s">
        <v>8</v>
      </c>
      <c r="X23" s="94" t="s">
        <v>8</v>
      </c>
      <c r="Y23" s="106"/>
      <c r="Z23" s="106"/>
      <c r="AA23" s="106"/>
      <c r="AB23" s="106"/>
      <c r="AC23" s="106"/>
      <c r="AD23" s="94" t="s">
        <v>8</v>
      </c>
      <c r="AE23" s="94" t="s">
        <v>8</v>
      </c>
      <c r="AF23" s="47"/>
      <c r="AG23" s="51">
        <f t="shared" si="3"/>
        <v>9</v>
      </c>
      <c r="AH23" s="39"/>
    </row>
    <row r="24" spans="1:34" ht="14.25" thickBot="1">
      <c r="A24" s="21" t="s">
        <v>25</v>
      </c>
      <c r="B24" s="116"/>
      <c r="C24" s="95"/>
      <c r="D24" s="107"/>
      <c r="E24" s="107"/>
      <c r="F24" s="107"/>
      <c r="G24" s="107"/>
      <c r="H24" s="107"/>
      <c r="I24" s="95"/>
      <c r="J24" s="95"/>
      <c r="K24" s="107"/>
      <c r="L24" s="107"/>
      <c r="M24" s="107"/>
      <c r="N24" s="107"/>
      <c r="O24" s="108"/>
      <c r="P24" s="114"/>
      <c r="Q24" s="95"/>
      <c r="R24" s="95"/>
      <c r="S24" s="107"/>
      <c r="T24" s="107"/>
      <c r="U24" s="107"/>
      <c r="V24" s="107"/>
      <c r="W24" s="95"/>
      <c r="X24" s="95"/>
      <c r="Y24" s="107"/>
      <c r="Z24" s="107"/>
      <c r="AA24" s="107"/>
      <c r="AB24" s="107"/>
      <c r="AC24" s="107"/>
      <c r="AD24" s="95"/>
      <c r="AE24" s="95"/>
      <c r="AF24" s="111"/>
      <c r="AG24" s="52">
        <f>COUNTA(B24:AF24)</f>
        <v>0</v>
      </c>
      <c r="AH24" s="39"/>
    </row>
    <row r="25" spans="1:34" ht="14.25" thickBot="1">
      <c r="A25" s="22" t="s">
        <v>26</v>
      </c>
      <c r="B25" s="72">
        <f>COUNTA(B6:B24)</f>
        <v>4</v>
      </c>
      <c r="C25" s="54">
        <f t="shared" ref="C25:AF25" si="4">COUNTA(C6:C24)</f>
        <v>8</v>
      </c>
      <c r="D25" s="55">
        <f t="shared" si="4"/>
        <v>0</v>
      </c>
      <c r="E25" s="55">
        <f t="shared" si="4"/>
        <v>0</v>
      </c>
      <c r="F25" s="55">
        <f t="shared" si="4"/>
        <v>0</v>
      </c>
      <c r="G25" s="55">
        <f t="shared" si="4"/>
        <v>0</v>
      </c>
      <c r="H25" s="55">
        <f t="shared" si="4"/>
        <v>0</v>
      </c>
      <c r="I25" s="55">
        <f t="shared" si="4"/>
        <v>7</v>
      </c>
      <c r="J25" s="55">
        <f t="shared" si="4"/>
        <v>5</v>
      </c>
      <c r="K25" s="55">
        <f t="shared" si="4"/>
        <v>0</v>
      </c>
      <c r="L25" s="55">
        <f t="shared" si="4"/>
        <v>0</v>
      </c>
      <c r="M25" s="55">
        <f t="shared" si="4"/>
        <v>0</v>
      </c>
      <c r="N25" s="55">
        <f t="shared" si="4"/>
        <v>0</v>
      </c>
      <c r="O25" s="55">
        <f t="shared" si="4"/>
        <v>0</v>
      </c>
      <c r="P25" s="55">
        <f t="shared" si="4"/>
        <v>7</v>
      </c>
      <c r="Q25" s="55">
        <f t="shared" si="4"/>
        <v>8</v>
      </c>
      <c r="R25" s="55">
        <f t="shared" si="4"/>
        <v>9</v>
      </c>
      <c r="S25" s="55">
        <f t="shared" si="4"/>
        <v>0</v>
      </c>
      <c r="T25" s="55">
        <f t="shared" si="4"/>
        <v>0</v>
      </c>
      <c r="U25" s="55">
        <f t="shared" si="4"/>
        <v>0</v>
      </c>
      <c r="V25" s="55">
        <f t="shared" si="4"/>
        <v>0</v>
      </c>
      <c r="W25" s="55">
        <f t="shared" si="4"/>
        <v>10</v>
      </c>
      <c r="X25" s="55">
        <f t="shared" si="4"/>
        <v>8</v>
      </c>
      <c r="Y25" s="55">
        <f t="shared" si="4"/>
        <v>0</v>
      </c>
      <c r="Z25" s="55">
        <f t="shared" si="4"/>
        <v>0</v>
      </c>
      <c r="AA25" s="55">
        <f t="shared" si="4"/>
        <v>0</v>
      </c>
      <c r="AB25" s="55">
        <f t="shared" si="4"/>
        <v>0</v>
      </c>
      <c r="AC25" s="55">
        <f t="shared" si="4"/>
        <v>0</v>
      </c>
      <c r="AD25" s="55">
        <f t="shared" si="4"/>
        <v>7</v>
      </c>
      <c r="AE25" s="55">
        <f t="shared" si="4"/>
        <v>7</v>
      </c>
      <c r="AF25" s="56">
        <f t="shared" si="4"/>
        <v>0</v>
      </c>
      <c r="AG25" s="53">
        <f>SUM(AG6:AG24)</f>
        <v>80</v>
      </c>
      <c r="AH25" s="39"/>
    </row>
    <row r="26" spans="1:34" ht="14.25" thickTop="1">
      <c r="A26" s="92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>
      <c r="A27" s="4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</sheetData>
  <phoneticPr fontId="2"/>
  <conditionalFormatting sqref="B6:AF24">
    <cfRule type="expression" dxfId="20" priority="20" stopIfTrue="1">
      <formula>B$5=1</formula>
    </cfRule>
    <cfRule type="expression" dxfId="19" priority="21" stopIfTrue="1">
      <formula>B$5=7</formula>
    </cfRule>
  </conditionalFormatting>
  <dataValidations count="1">
    <dataValidation type="list" allowBlank="1" showInputMessage="1" showErrorMessage="1" sqref="J6:J23 Q6:R24 X6:X24 C6:C24 J6:J24 AE6:AE24 B6:B24 I6:I24 I23 I6 I6:I24 P6:P24 W6:W24 AD6:AD24" xr:uid="{00000000-0002-0000-0700-000000000000}">
      <formula1>$B$2</formula1>
    </dataValidation>
  </dataValidations>
  <pageMargins left="0.7" right="0.7" top="0.75" bottom="0.75" header="0.3" footer="0.3"/>
  <pageSetup paperSize="9" orientation="landscape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5" stopIfTrue="1" id="{EFFB0EB7-194B-4376-8E86-4EADB29EB41F}">
            <xm:f>COUNTIF(祝日リスト!$A$2:$A$21,B$4)=1</xm:f>
            <x14:dxf>
              <fill>
                <patternFill>
                  <bgColor rgb="FFFF99CC"/>
                </patternFill>
              </fill>
            </x14:dxf>
          </x14:cfRule>
          <xm:sqref>B6:AF24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theme="9" tint="-0.249977111117893"/>
  </sheetPr>
  <dimension ref="A1:AH29"/>
  <sheetViews>
    <sheetView zoomScaleNormal="100" workbookViewId="0">
      <pane xSplit="1" ySplit="5" topLeftCell="B6" activePane="bottomRight" state="frozen"/>
      <selection pane="bottomRight" activeCell="A3" sqref="A3"/>
      <selection pane="bottomLeft" activeCell="A6" sqref="A6"/>
      <selection pane="topRight" activeCell="B1" sqref="B1"/>
    </sheetView>
  </sheetViews>
  <sheetFormatPr defaultRowHeight="13.5"/>
  <cols>
    <col min="1" max="1" width="12.375" bestFit="1" customWidth="1"/>
    <col min="2" max="32" width="4.625" customWidth="1"/>
    <col min="33" max="33" width="5" customWidth="1"/>
  </cols>
  <sheetData>
    <row r="1" spans="1:34" ht="25.5" hidden="1" customHeight="1">
      <c r="A1" s="39"/>
      <c r="B1" s="40" t="s">
        <v>0</v>
      </c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>
      <c r="A2" s="41">
        <v>2023</v>
      </c>
      <c r="B2" s="102" t="s">
        <v>1</v>
      </c>
      <c r="C2" s="42"/>
      <c r="D2" s="39"/>
      <c r="E2" s="39"/>
      <c r="F2" s="39"/>
      <c r="G2" s="41"/>
      <c r="H2" s="39"/>
      <c r="I2" s="43"/>
      <c r="J2" s="44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ht="14.25" thickBot="1">
      <c r="A3" s="41">
        <v>8</v>
      </c>
      <c r="B3" s="74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4">
        <v>25</v>
      </c>
      <c r="AA3" s="74">
        <v>26</v>
      </c>
      <c r="AB3" s="74">
        <v>27</v>
      </c>
      <c r="AC3" s="74">
        <v>28</v>
      </c>
      <c r="AD3" s="74">
        <v>29</v>
      </c>
      <c r="AE3" s="74">
        <v>30</v>
      </c>
      <c r="AF3" s="74">
        <v>31</v>
      </c>
      <c r="AG3" s="39"/>
      <c r="AH3" s="39"/>
    </row>
    <row r="4" spans="1:34" ht="15" thickTop="1" thickBot="1">
      <c r="A4" s="17" t="s">
        <v>2</v>
      </c>
      <c r="B4" s="122">
        <f>DATE($A$2,$A$3,B3)</f>
        <v>45139</v>
      </c>
      <c r="C4" s="122">
        <f t="shared" ref="C4:AB4" si="0">DATE($A$2,$A$3,C3)</f>
        <v>45140</v>
      </c>
      <c r="D4" s="122">
        <f t="shared" si="0"/>
        <v>45141</v>
      </c>
      <c r="E4" s="122">
        <f t="shared" si="0"/>
        <v>45142</v>
      </c>
      <c r="F4" s="122">
        <f t="shared" si="0"/>
        <v>45143</v>
      </c>
      <c r="G4" s="122">
        <f t="shared" si="0"/>
        <v>45144</v>
      </c>
      <c r="H4" s="122">
        <f t="shared" si="0"/>
        <v>45145</v>
      </c>
      <c r="I4" s="122">
        <f t="shared" si="0"/>
        <v>45146</v>
      </c>
      <c r="J4" s="122">
        <f t="shared" si="0"/>
        <v>45147</v>
      </c>
      <c r="K4" s="122">
        <f t="shared" si="0"/>
        <v>45148</v>
      </c>
      <c r="L4" s="122">
        <f t="shared" si="0"/>
        <v>45149</v>
      </c>
      <c r="M4" s="122">
        <f t="shared" si="0"/>
        <v>45150</v>
      </c>
      <c r="N4" s="122">
        <f t="shared" si="0"/>
        <v>45151</v>
      </c>
      <c r="O4" s="122">
        <f t="shared" si="0"/>
        <v>45152</v>
      </c>
      <c r="P4" s="122">
        <f t="shared" si="0"/>
        <v>45153</v>
      </c>
      <c r="Q4" s="122">
        <f t="shared" si="0"/>
        <v>45154</v>
      </c>
      <c r="R4" s="122">
        <f t="shared" si="0"/>
        <v>45155</v>
      </c>
      <c r="S4" s="122">
        <f t="shared" si="0"/>
        <v>45156</v>
      </c>
      <c r="T4" s="122">
        <f t="shared" si="0"/>
        <v>45157</v>
      </c>
      <c r="U4" s="122">
        <f t="shared" si="0"/>
        <v>45158</v>
      </c>
      <c r="V4" s="122">
        <f t="shared" si="0"/>
        <v>45159</v>
      </c>
      <c r="W4" s="122">
        <f t="shared" si="0"/>
        <v>45160</v>
      </c>
      <c r="X4" s="122">
        <f t="shared" si="0"/>
        <v>45161</v>
      </c>
      <c r="Y4" s="122">
        <f t="shared" si="0"/>
        <v>45162</v>
      </c>
      <c r="Z4" s="122">
        <f t="shared" si="0"/>
        <v>45163</v>
      </c>
      <c r="AA4" s="122">
        <f t="shared" si="0"/>
        <v>45164</v>
      </c>
      <c r="AB4" s="122">
        <f t="shared" si="0"/>
        <v>45165</v>
      </c>
      <c r="AC4" s="122">
        <f>DATE($A$2,$A$3,AC3)</f>
        <v>45166</v>
      </c>
      <c r="AD4" s="122">
        <f>IF($A$3=2,IF(DAY(DATE($A$2,$A$3,AD3))=29,DATE($A$2,$A$3,AD3),""),DATE($A$2,$A$3,AD3))</f>
        <v>45167</v>
      </c>
      <c r="AE4" s="122">
        <f>IF($A$3&lt;&gt;2,DATE($A$2,$A$3,AE3),"")</f>
        <v>45168</v>
      </c>
      <c r="AF4" s="122">
        <f>IF($A$3=2,"",IF($A$3&lt;&gt;2,IF(OR($A$3=4,$A$3=6,$A$3=9,$A$3=11),"",DATE($A$2,$A$3,AF3))))</f>
        <v>45169</v>
      </c>
      <c r="AG4" s="84" t="s">
        <v>3</v>
      </c>
      <c r="AH4" s="39"/>
    </row>
    <row r="5" spans="1:34" ht="14.25" thickBot="1">
      <c r="A5" s="18" t="s">
        <v>4</v>
      </c>
      <c r="B5" s="88">
        <f>WEEKDAY(B4,1)</f>
        <v>3</v>
      </c>
      <c r="C5" s="85">
        <f>WEEKDAY(C4,1)</f>
        <v>4</v>
      </c>
      <c r="D5" s="85">
        <f t="shared" ref="D5:AC5" si="1">WEEKDAY(D4,1)</f>
        <v>5</v>
      </c>
      <c r="E5" s="85">
        <f t="shared" si="1"/>
        <v>6</v>
      </c>
      <c r="F5" s="85">
        <f t="shared" si="1"/>
        <v>7</v>
      </c>
      <c r="G5" s="85">
        <f t="shared" si="1"/>
        <v>1</v>
      </c>
      <c r="H5" s="85">
        <f t="shared" si="1"/>
        <v>2</v>
      </c>
      <c r="I5" s="85">
        <f t="shared" si="1"/>
        <v>3</v>
      </c>
      <c r="J5" s="85">
        <f t="shared" si="1"/>
        <v>4</v>
      </c>
      <c r="K5" s="85">
        <f t="shared" si="1"/>
        <v>5</v>
      </c>
      <c r="L5" s="85">
        <f t="shared" si="1"/>
        <v>6</v>
      </c>
      <c r="M5" s="85">
        <f t="shared" si="1"/>
        <v>7</v>
      </c>
      <c r="N5" s="85">
        <f t="shared" si="1"/>
        <v>1</v>
      </c>
      <c r="O5" s="85">
        <f t="shared" si="1"/>
        <v>2</v>
      </c>
      <c r="P5" s="85">
        <f t="shared" si="1"/>
        <v>3</v>
      </c>
      <c r="Q5" s="85">
        <f t="shared" si="1"/>
        <v>4</v>
      </c>
      <c r="R5" s="85">
        <f t="shared" si="1"/>
        <v>5</v>
      </c>
      <c r="S5" s="85">
        <f t="shared" si="1"/>
        <v>6</v>
      </c>
      <c r="T5" s="85">
        <f t="shared" si="1"/>
        <v>7</v>
      </c>
      <c r="U5" s="85">
        <f t="shared" si="1"/>
        <v>1</v>
      </c>
      <c r="V5" s="85">
        <f t="shared" si="1"/>
        <v>2</v>
      </c>
      <c r="W5" s="85">
        <f t="shared" si="1"/>
        <v>3</v>
      </c>
      <c r="X5" s="85">
        <f t="shared" si="1"/>
        <v>4</v>
      </c>
      <c r="Y5" s="85">
        <f t="shared" si="1"/>
        <v>5</v>
      </c>
      <c r="Z5" s="85">
        <f t="shared" si="1"/>
        <v>6</v>
      </c>
      <c r="AA5" s="85">
        <f t="shared" si="1"/>
        <v>7</v>
      </c>
      <c r="AB5" s="85">
        <f t="shared" si="1"/>
        <v>1</v>
      </c>
      <c r="AC5" s="85">
        <f t="shared" si="1"/>
        <v>2</v>
      </c>
      <c r="AD5" s="85">
        <f>IF(AD4="","",WEEKDAY(AD4,1))</f>
        <v>3</v>
      </c>
      <c r="AE5" s="85">
        <f t="shared" ref="AE5:AF5" si="2">IF(AE4="","",WEEKDAY(AE4,1))</f>
        <v>4</v>
      </c>
      <c r="AF5" s="86">
        <f t="shared" si="2"/>
        <v>5</v>
      </c>
      <c r="AG5" s="87" t="s">
        <v>5</v>
      </c>
      <c r="AH5" s="39"/>
    </row>
    <row r="6" spans="1:34">
      <c r="A6" s="19" t="s">
        <v>6</v>
      </c>
      <c r="B6" s="43"/>
      <c r="C6" s="105"/>
      <c r="D6" s="105"/>
      <c r="E6" s="105"/>
      <c r="F6" s="104"/>
      <c r="G6" s="104"/>
      <c r="H6" s="105"/>
      <c r="I6" s="105"/>
      <c r="J6" s="105"/>
      <c r="K6" s="105"/>
      <c r="L6" s="104"/>
      <c r="M6" s="104"/>
      <c r="N6" s="104"/>
      <c r="O6" s="105"/>
      <c r="P6" s="105"/>
      <c r="Q6" s="105"/>
      <c r="R6" s="105"/>
      <c r="S6" s="105"/>
      <c r="T6" s="104"/>
      <c r="U6" s="104"/>
      <c r="V6" s="105"/>
      <c r="W6" s="105"/>
      <c r="X6" s="105"/>
      <c r="Y6" s="105"/>
      <c r="Z6" s="105"/>
      <c r="AA6" s="104"/>
      <c r="AB6" s="104"/>
      <c r="AC6" s="105"/>
      <c r="AD6" s="105"/>
      <c r="AE6" s="105"/>
      <c r="AF6" s="45"/>
      <c r="AG6" s="50">
        <f>COUNTA(B6:AF6)</f>
        <v>0</v>
      </c>
      <c r="AH6" s="39"/>
    </row>
    <row r="7" spans="1:34">
      <c r="A7" s="20" t="s">
        <v>7</v>
      </c>
      <c r="B7" s="109"/>
      <c r="C7" s="106"/>
      <c r="D7" s="106"/>
      <c r="E7" s="106"/>
      <c r="F7" s="94" t="s">
        <v>8</v>
      </c>
      <c r="G7" s="94" t="s">
        <v>8</v>
      </c>
      <c r="H7" s="106"/>
      <c r="I7" s="106"/>
      <c r="J7" s="106"/>
      <c r="K7" s="106"/>
      <c r="L7" s="94"/>
      <c r="M7" s="94" t="s">
        <v>8</v>
      </c>
      <c r="N7" s="94" t="s">
        <v>8</v>
      </c>
      <c r="O7" s="106"/>
      <c r="P7" s="106"/>
      <c r="Q7" s="106"/>
      <c r="R7" s="106"/>
      <c r="S7" s="106"/>
      <c r="T7" s="94"/>
      <c r="U7" s="94" t="s">
        <v>8</v>
      </c>
      <c r="V7" s="106"/>
      <c r="W7" s="106"/>
      <c r="X7" s="106"/>
      <c r="Y7" s="106"/>
      <c r="Z7" s="106"/>
      <c r="AA7" s="94" t="s">
        <v>8</v>
      </c>
      <c r="AB7" s="94"/>
      <c r="AC7" s="106"/>
      <c r="AD7" s="106"/>
      <c r="AE7" s="106"/>
      <c r="AF7" s="47"/>
      <c r="AG7" s="51">
        <f t="shared" ref="AG7:AG23" si="3">COUNTA(B7:AF7)</f>
        <v>6</v>
      </c>
      <c r="AH7" s="39"/>
    </row>
    <row r="8" spans="1:34">
      <c r="A8" s="20" t="s">
        <v>9</v>
      </c>
      <c r="B8" s="109"/>
      <c r="C8" s="106"/>
      <c r="D8" s="106"/>
      <c r="E8" s="106"/>
      <c r="F8" s="94" t="s">
        <v>8</v>
      </c>
      <c r="G8" s="94" t="s">
        <v>8</v>
      </c>
      <c r="H8" s="106"/>
      <c r="I8" s="106"/>
      <c r="J8" s="106"/>
      <c r="K8" s="106"/>
      <c r="L8" s="94"/>
      <c r="M8" s="94" t="s">
        <v>8</v>
      </c>
      <c r="N8" s="94" t="s">
        <v>8</v>
      </c>
      <c r="O8" s="106"/>
      <c r="P8" s="106"/>
      <c r="Q8" s="106"/>
      <c r="R8" s="106"/>
      <c r="S8" s="106"/>
      <c r="T8" s="94" t="s">
        <v>8</v>
      </c>
      <c r="U8" s="94" t="s">
        <v>8</v>
      </c>
      <c r="V8" s="106"/>
      <c r="W8" s="106"/>
      <c r="X8" s="106"/>
      <c r="Y8" s="106"/>
      <c r="Z8" s="106"/>
      <c r="AA8" s="94" t="s">
        <v>8</v>
      </c>
      <c r="AB8" s="94" t="s">
        <v>8</v>
      </c>
      <c r="AC8" s="106"/>
      <c r="AD8" s="106"/>
      <c r="AE8" s="106"/>
      <c r="AF8" s="47"/>
      <c r="AG8" s="51">
        <f t="shared" si="3"/>
        <v>8</v>
      </c>
      <c r="AH8" s="39"/>
    </row>
    <row r="9" spans="1:34">
      <c r="A9" s="20" t="s">
        <v>10</v>
      </c>
      <c r="B9" s="109"/>
      <c r="C9" s="106"/>
      <c r="D9" s="106"/>
      <c r="E9" s="106"/>
      <c r="F9" s="94" t="s">
        <v>8</v>
      </c>
      <c r="G9" s="94" t="s">
        <v>8</v>
      </c>
      <c r="H9" s="106"/>
      <c r="I9" s="106"/>
      <c r="J9" s="106"/>
      <c r="K9" s="106"/>
      <c r="L9" s="94"/>
      <c r="M9" s="94" t="s">
        <v>8</v>
      </c>
      <c r="N9" s="94" t="s">
        <v>8</v>
      </c>
      <c r="O9" s="106"/>
      <c r="P9" s="106"/>
      <c r="Q9" s="106"/>
      <c r="R9" s="106"/>
      <c r="S9" s="106"/>
      <c r="T9" s="94" t="s">
        <v>8</v>
      </c>
      <c r="U9" s="94" t="s">
        <v>8</v>
      </c>
      <c r="V9" s="106"/>
      <c r="W9" s="106"/>
      <c r="X9" s="106"/>
      <c r="Y9" s="106"/>
      <c r="Z9" s="106"/>
      <c r="AA9" s="94"/>
      <c r="AB9" s="94" t="s">
        <v>8</v>
      </c>
      <c r="AC9" s="106"/>
      <c r="AD9" s="106"/>
      <c r="AE9" s="106"/>
      <c r="AF9" s="47"/>
      <c r="AG9" s="51">
        <f t="shared" si="3"/>
        <v>7</v>
      </c>
      <c r="AH9" s="39"/>
    </row>
    <row r="10" spans="1:34">
      <c r="A10" s="20" t="s">
        <v>11</v>
      </c>
      <c r="B10" s="109"/>
      <c r="C10" s="106"/>
      <c r="D10" s="106"/>
      <c r="E10" s="106"/>
      <c r="F10" s="94" t="s">
        <v>8</v>
      </c>
      <c r="G10" s="94" t="s">
        <v>8</v>
      </c>
      <c r="H10" s="106"/>
      <c r="I10" s="106"/>
      <c r="J10" s="106"/>
      <c r="K10" s="106"/>
      <c r="L10" s="94"/>
      <c r="M10" s="94" t="s">
        <v>8</v>
      </c>
      <c r="N10" s="94" t="s">
        <v>8</v>
      </c>
      <c r="O10" s="106"/>
      <c r="P10" s="106"/>
      <c r="Q10" s="106"/>
      <c r="R10" s="106"/>
      <c r="S10" s="106"/>
      <c r="T10" s="94" t="s">
        <v>8</v>
      </c>
      <c r="U10" s="94" t="s">
        <v>8</v>
      </c>
      <c r="V10" s="106"/>
      <c r="W10" s="106"/>
      <c r="X10" s="106"/>
      <c r="Y10" s="106"/>
      <c r="Z10" s="106"/>
      <c r="AA10" s="94" t="s">
        <v>8</v>
      </c>
      <c r="AB10" s="94" t="s">
        <v>8</v>
      </c>
      <c r="AC10" s="106"/>
      <c r="AD10" s="106"/>
      <c r="AE10" s="106"/>
      <c r="AF10" s="47"/>
      <c r="AG10" s="51">
        <f t="shared" si="3"/>
        <v>8</v>
      </c>
      <c r="AH10" s="39"/>
    </row>
    <row r="11" spans="1:34">
      <c r="A11" s="20" t="s">
        <v>12</v>
      </c>
      <c r="B11" s="109"/>
      <c r="C11" s="106"/>
      <c r="D11" s="106"/>
      <c r="E11" s="106"/>
      <c r="F11" s="94"/>
      <c r="G11" s="94"/>
      <c r="H11" s="106"/>
      <c r="I11" s="106"/>
      <c r="J11" s="106"/>
      <c r="K11" s="106"/>
      <c r="L11" s="94"/>
      <c r="M11" s="94"/>
      <c r="N11" s="94"/>
      <c r="O11" s="106"/>
      <c r="P11" s="106"/>
      <c r="Q11" s="106"/>
      <c r="R11" s="106"/>
      <c r="S11" s="106"/>
      <c r="T11" s="94"/>
      <c r="U11" s="94"/>
      <c r="V11" s="106"/>
      <c r="W11" s="106"/>
      <c r="X11" s="106"/>
      <c r="Y11" s="106"/>
      <c r="Z11" s="106"/>
      <c r="AA11" s="94"/>
      <c r="AB11" s="94"/>
      <c r="AC11" s="106"/>
      <c r="AD11" s="106"/>
      <c r="AE11" s="106"/>
      <c r="AF11" s="47"/>
      <c r="AG11" s="51">
        <f t="shared" si="3"/>
        <v>0</v>
      </c>
      <c r="AH11" s="39"/>
    </row>
    <row r="12" spans="1:34">
      <c r="A12" s="20" t="s">
        <v>13</v>
      </c>
      <c r="B12" s="109"/>
      <c r="C12" s="106"/>
      <c r="D12" s="106"/>
      <c r="E12" s="106"/>
      <c r="F12" s="94" t="s">
        <v>8</v>
      </c>
      <c r="G12" s="94" t="s">
        <v>8</v>
      </c>
      <c r="H12" s="106"/>
      <c r="I12" s="106"/>
      <c r="J12" s="106"/>
      <c r="K12" s="106"/>
      <c r="L12" s="94" t="s">
        <v>8</v>
      </c>
      <c r="M12" s="94" t="s">
        <v>8</v>
      </c>
      <c r="N12" s="94" t="s">
        <v>8</v>
      </c>
      <c r="O12" s="106"/>
      <c r="P12" s="106"/>
      <c r="Q12" s="106"/>
      <c r="R12" s="106"/>
      <c r="S12" s="106"/>
      <c r="T12" s="94" t="s">
        <v>8</v>
      </c>
      <c r="U12" s="94" t="s">
        <v>8</v>
      </c>
      <c r="V12" s="106"/>
      <c r="W12" s="106"/>
      <c r="X12" s="106"/>
      <c r="Y12" s="106"/>
      <c r="Z12" s="106"/>
      <c r="AA12" s="94" t="s">
        <v>8</v>
      </c>
      <c r="AB12" s="94" t="s">
        <v>8</v>
      </c>
      <c r="AC12" s="106"/>
      <c r="AD12" s="106"/>
      <c r="AE12" s="106"/>
      <c r="AF12" s="47"/>
      <c r="AG12" s="51">
        <f t="shared" si="3"/>
        <v>9</v>
      </c>
      <c r="AH12" s="39"/>
    </row>
    <row r="13" spans="1:34">
      <c r="A13" s="20" t="s">
        <v>14</v>
      </c>
      <c r="B13" s="109"/>
      <c r="C13" s="106"/>
      <c r="D13" s="106"/>
      <c r="E13" s="106"/>
      <c r="F13" s="94"/>
      <c r="G13" s="94" t="s">
        <v>8</v>
      </c>
      <c r="H13" s="106"/>
      <c r="I13" s="106"/>
      <c r="J13" s="106"/>
      <c r="K13" s="106"/>
      <c r="L13" s="94" t="s">
        <v>8</v>
      </c>
      <c r="M13" s="94"/>
      <c r="N13" s="94"/>
      <c r="O13" s="106"/>
      <c r="P13" s="106"/>
      <c r="Q13" s="106"/>
      <c r="R13" s="106"/>
      <c r="S13" s="106"/>
      <c r="T13" s="94"/>
      <c r="U13" s="94"/>
      <c r="V13" s="106"/>
      <c r="W13" s="106"/>
      <c r="X13" s="106"/>
      <c r="Y13" s="106"/>
      <c r="Z13" s="106"/>
      <c r="AA13" s="94"/>
      <c r="AB13" s="94"/>
      <c r="AC13" s="106"/>
      <c r="AD13" s="106"/>
      <c r="AE13" s="106"/>
      <c r="AF13" s="47"/>
      <c r="AG13" s="51">
        <f t="shared" si="3"/>
        <v>2</v>
      </c>
      <c r="AH13" s="39"/>
    </row>
    <row r="14" spans="1:34">
      <c r="A14" s="20" t="s">
        <v>15</v>
      </c>
      <c r="B14" s="109"/>
      <c r="C14" s="106"/>
      <c r="D14" s="106"/>
      <c r="E14" s="106"/>
      <c r="F14" s="94"/>
      <c r="G14" s="94"/>
      <c r="H14" s="106"/>
      <c r="I14" s="106"/>
      <c r="J14" s="106"/>
      <c r="K14" s="106"/>
      <c r="L14" s="94"/>
      <c r="M14" s="94"/>
      <c r="N14" s="94"/>
      <c r="O14" s="106"/>
      <c r="P14" s="106"/>
      <c r="Q14" s="106"/>
      <c r="R14" s="106"/>
      <c r="S14" s="106"/>
      <c r="T14" s="94"/>
      <c r="U14" s="94"/>
      <c r="V14" s="106"/>
      <c r="W14" s="106"/>
      <c r="X14" s="106"/>
      <c r="Y14" s="106"/>
      <c r="Z14" s="106"/>
      <c r="AA14" s="94"/>
      <c r="AB14" s="94"/>
      <c r="AC14" s="106"/>
      <c r="AD14" s="106"/>
      <c r="AE14" s="106"/>
      <c r="AF14" s="47"/>
      <c r="AG14" s="51">
        <f t="shared" si="3"/>
        <v>0</v>
      </c>
      <c r="AH14" s="39"/>
    </row>
    <row r="15" spans="1:34">
      <c r="A15" s="20" t="s">
        <v>16</v>
      </c>
      <c r="B15" s="109"/>
      <c r="C15" s="106"/>
      <c r="D15" s="106"/>
      <c r="E15" s="106"/>
      <c r="F15" s="94"/>
      <c r="G15" s="94"/>
      <c r="H15" s="106"/>
      <c r="I15" s="106"/>
      <c r="J15" s="106"/>
      <c r="K15" s="106"/>
      <c r="L15" s="94"/>
      <c r="M15" s="94"/>
      <c r="N15" s="94"/>
      <c r="O15" s="106"/>
      <c r="P15" s="106"/>
      <c r="Q15" s="106"/>
      <c r="R15" s="106"/>
      <c r="S15" s="106"/>
      <c r="T15" s="94"/>
      <c r="U15" s="94"/>
      <c r="V15" s="106"/>
      <c r="W15" s="106"/>
      <c r="X15" s="106"/>
      <c r="Y15" s="106"/>
      <c r="Z15" s="106"/>
      <c r="AA15" s="94"/>
      <c r="AB15" s="94"/>
      <c r="AC15" s="106"/>
      <c r="AD15" s="106"/>
      <c r="AE15" s="106"/>
      <c r="AF15" s="47"/>
      <c r="AG15" s="51">
        <f t="shared" si="3"/>
        <v>0</v>
      </c>
      <c r="AH15" s="39"/>
    </row>
    <row r="16" spans="1:34">
      <c r="A16" s="20" t="s">
        <v>17</v>
      </c>
      <c r="B16" s="109"/>
      <c r="C16" s="106"/>
      <c r="D16" s="106"/>
      <c r="E16" s="106"/>
      <c r="F16" s="94"/>
      <c r="G16" s="94"/>
      <c r="H16" s="106"/>
      <c r="I16" s="106"/>
      <c r="J16" s="106"/>
      <c r="K16" s="106"/>
      <c r="L16" s="94"/>
      <c r="M16" s="94"/>
      <c r="N16" s="94"/>
      <c r="O16" s="106"/>
      <c r="P16" s="106"/>
      <c r="Q16" s="106"/>
      <c r="R16" s="106"/>
      <c r="S16" s="106"/>
      <c r="T16" s="94"/>
      <c r="U16" s="94"/>
      <c r="V16" s="106"/>
      <c r="W16" s="106"/>
      <c r="X16" s="106"/>
      <c r="Y16" s="106"/>
      <c r="Z16" s="106"/>
      <c r="AA16" s="94"/>
      <c r="AB16" s="94"/>
      <c r="AC16" s="106"/>
      <c r="AD16" s="106"/>
      <c r="AE16" s="106"/>
      <c r="AF16" s="47"/>
      <c r="AG16" s="51">
        <f t="shared" si="3"/>
        <v>0</v>
      </c>
      <c r="AH16" s="39"/>
    </row>
    <row r="17" spans="1:34">
      <c r="A17" s="20" t="s">
        <v>18</v>
      </c>
      <c r="B17" s="109"/>
      <c r="C17" s="106"/>
      <c r="D17" s="106"/>
      <c r="E17" s="106"/>
      <c r="F17" s="94"/>
      <c r="G17" s="94"/>
      <c r="H17" s="106"/>
      <c r="I17" s="106"/>
      <c r="J17" s="106"/>
      <c r="K17" s="106"/>
      <c r="L17" s="94"/>
      <c r="M17" s="94"/>
      <c r="N17" s="94"/>
      <c r="O17" s="106"/>
      <c r="P17" s="106"/>
      <c r="Q17" s="106"/>
      <c r="R17" s="106"/>
      <c r="S17" s="106"/>
      <c r="T17" s="94"/>
      <c r="U17" s="94"/>
      <c r="V17" s="106"/>
      <c r="W17" s="106"/>
      <c r="X17" s="106"/>
      <c r="Y17" s="106"/>
      <c r="Z17" s="106"/>
      <c r="AA17" s="94"/>
      <c r="AB17" s="94"/>
      <c r="AC17" s="106"/>
      <c r="AD17" s="106"/>
      <c r="AE17" s="106"/>
      <c r="AF17" s="47"/>
      <c r="AG17" s="51">
        <f t="shared" si="3"/>
        <v>0</v>
      </c>
      <c r="AH17" s="39"/>
    </row>
    <row r="18" spans="1:34">
      <c r="A18" s="20" t="s">
        <v>19</v>
      </c>
      <c r="B18" s="109"/>
      <c r="C18" s="106"/>
      <c r="D18" s="106"/>
      <c r="E18" s="106"/>
      <c r="F18" s="94" t="s">
        <v>8</v>
      </c>
      <c r="G18" s="94" t="s">
        <v>8</v>
      </c>
      <c r="H18" s="106"/>
      <c r="I18" s="106"/>
      <c r="J18" s="106"/>
      <c r="K18" s="106"/>
      <c r="L18" s="94"/>
      <c r="M18" s="94"/>
      <c r="N18" s="94"/>
      <c r="O18" s="106"/>
      <c r="P18" s="106"/>
      <c r="Q18" s="106"/>
      <c r="R18" s="106"/>
      <c r="S18" s="106"/>
      <c r="T18" s="94"/>
      <c r="U18" s="94" t="s">
        <v>8</v>
      </c>
      <c r="V18" s="106"/>
      <c r="W18" s="106"/>
      <c r="X18" s="106"/>
      <c r="Y18" s="106"/>
      <c r="Z18" s="106"/>
      <c r="AA18" s="94"/>
      <c r="AB18" s="94"/>
      <c r="AC18" s="106"/>
      <c r="AD18" s="106"/>
      <c r="AE18" s="106"/>
      <c r="AF18" s="47"/>
      <c r="AG18" s="51">
        <f t="shared" si="3"/>
        <v>3</v>
      </c>
      <c r="AH18" s="39"/>
    </row>
    <row r="19" spans="1:34">
      <c r="A19" s="20" t="s">
        <v>20</v>
      </c>
      <c r="B19" s="109"/>
      <c r="C19" s="106"/>
      <c r="D19" s="106"/>
      <c r="E19" s="106"/>
      <c r="F19" s="94" t="s">
        <v>8</v>
      </c>
      <c r="G19" s="94" t="s">
        <v>8</v>
      </c>
      <c r="H19" s="106"/>
      <c r="I19" s="106"/>
      <c r="J19" s="106"/>
      <c r="K19" s="106"/>
      <c r="L19" s="94" t="s">
        <v>8</v>
      </c>
      <c r="M19" s="94" t="s">
        <v>8</v>
      </c>
      <c r="N19" s="94" t="s">
        <v>8</v>
      </c>
      <c r="O19" s="106"/>
      <c r="P19" s="106"/>
      <c r="Q19" s="106"/>
      <c r="R19" s="106"/>
      <c r="S19" s="106"/>
      <c r="T19" s="94" t="s">
        <v>8</v>
      </c>
      <c r="U19" s="94" t="s">
        <v>8</v>
      </c>
      <c r="V19" s="106"/>
      <c r="W19" s="106"/>
      <c r="X19" s="106"/>
      <c r="Y19" s="106"/>
      <c r="Z19" s="106"/>
      <c r="AA19" s="94" t="s">
        <v>8</v>
      </c>
      <c r="AB19" s="94" t="s">
        <v>8</v>
      </c>
      <c r="AC19" s="106"/>
      <c r="AD19" s="106"/>
      <c r="AE19" s="106"/>
      <c r="AF19" s="47"/>
      <c r="AG19" s="51">
        <f t="shared" si="3"/>
        <v>9</v>
      </c>
      <c r="AH19" s="39"/>
    </row>
    <row r="20" spans="1:34">
      <c r="A20" s="20" t="s">
        <v>21</v>
      </c>
      <c r="B20" s="109"/>
      <c r="C20" s="106"/>
      <c r="D20" s="106"/>
      <c r="E20" s="106"/>
      <c r="F20" s="94"/>
      <c r="G20" s="94"/>
      <c r="H20" s="106"/>
      <c r="I20" s="106"/>
      <c r="J20" s="106"/>
      <c r="K20" s="106"/>
      <c r="L20" s="94"/>
      <c r="M20" s="94"/>
      <c r="N20" s="94"/>
      <c r="O20" s="106"/>
      <c r="P20" s="106"/>
      <c r="Q20" s="106"/>
      <c r="R20" s="106"/>
      <c r="S20" s="106"/>
      <c r="T20" s="94"/>
      <c r="U20" s="94"/>
      <c r="V20" s="106"/>
      <c r="W20" s="106"/>
      <c r="X20" s="106"/>
      <c r="Y20" s="106"/>
      <c r="Z20" s="106"/>
      <c r="AA20" s="94"/>
      <c r="AB20" s="94"/>
      <c r="AC20" s="106"/>
      <c r="AD20" s="106"/>
      <c r="AE20" s="106"/>
      <c r="AF20" s="47"/>
      <c r="AG20" s="51">
        <f t="shared" si="3"/>
        <v>0</v>
      </c>
      <c r="AH20" s="39"/>
    </row>
    <row r="21" spans="1:34">
      <c r="A21" s="20" t="s">
        <v>22</v>
      </c>
      <c r="B21" s="109"/>
      <c r="C21" s="106"/>
      <c r="D21" s="106"/>
      <c r="E21" s="106"/>
      <c r="F21" s="94" t="s">
        <v>8</v>
      </c>
      <c r="G21" s="94" t="s">
        <v>8</v>
      </c>
      <c r="H21" s="106"/>
      <c r="I21" s="106"/>
      <c r="J21" s="106"/>
      <c r="K21" s="106"/>
      <c r="L21" s="94" t="s">
        <v>8</v>
      </c>
      <c r="M21" s="94" t="s">
        <v>8</v>
      </c>
      <c r="N21" s="94" t="s">
        <v>8</v>
      </c>
      <c r="O21" s="106"/>
      <c r="P21" s="106"/>
      <c r="Q21" s="106"/>
      <c r="R21" s="106"/>
      <c r="S21" s="106"/>
      <c r="T21" s="94" t="s">
        <v>8</v>
      </c>
      <c r="U21" s="94"/>
      <c r="V21" s="106"/>
      <c r="W21" s="106"/>
      <c r="X21" s="106"/>
      <c r="Y21" s="106"/>
      <c r="Z21" s="106"/>
      <c r="AA21" s="94" t="s">
        <v>8</v>
      </c>
      <c r="AB21" s="94" t="s">
        <v>8</v>
      </c>
      <c r="AC21" s="106"/>
      <c r="AD21" s="106"/>
      <c r="AE21" s="106"/>
      <c r="AF21" s="47"/>
      <c r="AG21" s="51">
        <f t="shared" si="3"/>
        <v>8</v>
      </c>
      <c r="AH21" s="39"/>
    </row>
    <row r="22" spans="1:34">
      <c r="A22" s="20" t="s">
        <v>23</v>
      </c>
      <c r="B22" s="109"/>
      <c r="C22" s="106"/>
      <c r="D22" s="106"/>
      <c r="E22" s="106"/>
      <c r="F22" s="94"/>
      <c r="G22" s="94"/>
      <c r="H22" s="106"/>
      <c r="I22" s="106"/>
      <c r="J22" s="106"/>
      <c r="K22" s="106"/>
      <c r="L22" s="94"/>
      <c r="M22" s="94"/>
      <c r="N22" s="94"/>
      <c r="O22" s="106"/>
      <c r="P22" s="106"/>
      <c r="Q22" s="106"/>
      <c r="R22" s="106"/>
      <c r="S22" s="106"/>
      <c r="T22" s="94"/>
      <c r="U22" s="94"/>
      <c r="V22" s="106"/>
      <c r="W22" s="106"/>
      <c r="X22" s="106"/>
      <c r="Y22" s="106"/>
      <c r="Z22" s="106"/>
      <c r="AA22" s="94"/>
      <c r="AB22" s="94"/>
      <c r="AC22" s="106"/>
      <c r="AD22" s="106"/>
      <c r="AE22" s="106"/>
      <c r="AF22" s="47"/>
      <c r="AG22" s="51">
        <f t="shared" si="3"/>
        <v>0</v>
      </c>
      <c r="AH22" s="39"/>
    </row>
    <row r="23" spans="1:34">
      <c r="A23" s="20" t="s">
        <v>24</v>
      </c>
      <c r="B23" s="109"/>
      <c r="C23" s="106"/>
      <c r="D23" s="106"/>
      <c r="E23" s="106"/>
      <c r="F23" s="94" t="s">
        <v>8</v>
      </c>
      <c r="G23" s="94" t="s">
        <v>8</v>
      </c>
      <c r="H23" s="106"/>
      <c r="I23" s="106"/>
      <c r="J23" s="106"/>
      <c r="K23" s="106"/>
      <c r="L23" s="94" t="s">
        <v>8</v>
      </c>
      <c r="M23" s="94" t="s">
        <v>8</v>
      </c>
      <c r="N23" s="94" t="s">
        <v>8</v>
      </c>
      <c r="O23" s="106"/>
      <c r="P23" s="106"/>
      <c r="Q23" s="106"/>
      <c r="R23" s="106"/>
      <c r="S23" s="106"/>
      <c r="T23" s="94" t="s">
        <v>8</v>
      </c>
      <c r="U23" s="94" t="s">
        <v>8</v>
      </c>
      <c r="V23" s="106"/>
      <c r="W23" s="106"/>
      <c r="X23" s="106"/>
      <c r="Y23" s="106"/>
      <c r="Z23" s="106"/>
      <c r="AA23" s="94" t="s">
        <v>8</v>
      </c>
      <c r="AB23" s="94" t="s">
        <v>8</v>
      </c>
      <c r="AC23" s="106"/>
      <c r="AD23" s="106"/>
      <c r="AE23" s="106"/>
      <c r="AF23" s="47"/>
      <c r="AG23" s="51">
        <f t="shared" si="3"/>
        <v>9</v>
      </c>
      <c r="AH23" s="39"/>
    </row>
    <row r="24" spans="1:34" ht="14.25" thickBot="1">
      <c r="A24" s="21" t="s">
        <v>25</v>
      </c>
      <c r="B24" s="110"/>
      <c r="C24" s="107"/>
      <c r="D24" s="107"/>
      <c r="E24" s="107"/>
      <c r="F24" s="95"/>
      <c r="G24" s="95"/>
      <c r="H24" s="107"/>
      <c r="I24" s="107"/>
      <c r="J24" s="107"/>
      <c r="K24" s="107"/>
      <c r="L24" s="95"/>
      <c r="M24" s="95"/>
      <c r="N24" s="95"/>
      <c r="O24" s="108"/>
      <c r="P24" s="43"/>
      <c r="Q24" s="107"/>
      <c r="R24" s="107"/>
      <c r="S24" s="107"/>
      <c r="T24" s="95"/>
      <c r="U24" s="95"/>
      <c r="V24" s="107"/>
      <c r="W24" s="107"/>
      <c r="X24" s="107"/>
      <c r="Y24" s="107"/>
      <c r="Z24" s="107"/>
      <c r="AA24" s="95"/>
      <c r="AB24" s="95"/>
      <c r="AC24" s="107"/>
      <c r="AD24" s="107"/>
      <c r="AE24" s="107"/>
      <c r="AF24" s="111"/>
      <c r="AG24" s="52">
        <f>COUNTA(B24:AF24)</f>
        <v>0</v>
      </c>
      <c r="AH24" s="39"/>
    </row>
    <row r="25" spans="1:34" ht="14.25" thickBot="1">
      <c r="A25" s="22" t="s">
        <v>26</v>
      </c>
      <c r="B25" s="72">
        <f>COUNTA(B6:B24)</f>
        <v>0</v>
      </c>
      <c r="C25" s="54">
        <f t="shared" ref="C25:AF25" si="4">COUNTA(C6:C24)</f>
        <v>0</v>
      </c>
      <c r="D25" s="55">
        <f t="shared" si="4"/>
        <v>0</v>
      </c>
      <c r="E25" s="55">
        <f t="shared" si="4"/>
        <v>0</v>
      </c>
      <c r="F25" s="55">
        <f t="shared" si="4"/>
        <v>9</v>
      </c>
      <c r="G25" s="55">
        <f t="shared" si="4"/>
        <v>10</v>
      </c>
      <c r="H25" s="55">
        <f t="shared" si="4"/>
        <v>0</v>
      </c>
      <c r="I25" s="55">
        <f t="shared" si="4"/>
        <v>0</v>
      </c>
      <c r="J25" s="55">
        <f t="shared" si="4"/>
        <v>0</v>
      </c>
      <c r="K25" s="55">
        <f t="shared" si="4"/>
        <v>0</v>
      </c>
      <c r="L25" s="55">
        <f t="shared" si="4"/>
        <v>5</v>
      </c>
      <c r="M25" s="55">
        <f t="shared" si="4"/>
        <v>8</v>
      </c>
      <c r="N25" s="55">
        <f t="shared" si="4"/>
        <v>8</v>
      </c>
      <c r="O25" s="55">
        <f t="shared" si="4"/>
        <v>0</v>
      </c>
      <c r="P25" s="55">
        <f t="shared" si="4"/>
        <v>0</v>
      </c>
      <c r="Q25" s="55">
        <f t="shared" si="4"/>
        <v>0</v>
      </c>
      <c r="R25" s="55">
        <f t="shared" si="4"/>
        <v>0</v>
      </c>
      <c r="S25" s="55">
        <f t="shared" si="4"/>
        <v>0</v>
      </c>
      <c r="T25" s="55">
        <f t="shared" si="4"/>
        <v>7</v>
      </c>
      <c r="U25" s="55">
        <f t="shared" si="4"/>
        <v>8</v>
      </c>
      <c r="V25" s="55">
        <f t="shared" si="4"/>
        <v>0</v>
      </c>
      <c r="W25" s="55">
        <f t="shared" si="4"/>
        <v>0</v>
      </c>
      <c r="X25" s="55">
        <f t="shared" si="4"/>
        <v>0</v>
      </c>
      <c r="Y25" s="55">
        <f t="shared" si="4"/>
        <v>0</v>
      </c>
      <c r="Z25" s="55">
        <f t="shared" si="4"/>
        <v>0</v>
      </c>
      <c r="AA25" s="55">
        <f t="shared" si="4"/>
        <v>7</v>
      </c>
      <c r="AB25" s="55">
        <f t="shared" si="4"/>
        <v>7</v>
      </c>
      <c r="AC25" s="55">
        <f t="shared" si="4"/>
        <v>0</v>
      </c>
      <c r="AD25" s="55">
        <f t="shared" si="4"/>
        <v>0</v>
      </c>
      <c r="AE25" s="55">
        <f t="shared" si="4"/>
        <v>0</v>
      </c>
      <c r="AF25" s="56">
        <f t="shared" si="4"/>
        <v>0</v>
      </c>
      <c r="AG25" s="53">
        <f>SUM(AG6:AG24)</f>
        <v>69</v>
      </c>
      <c r="AH25" s="39"/>
    </row>
    <row r="26" spans="1:34" ht="14.25" thickTop="1">
      <c r="A26" s="92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>
      <c r="A27" s="4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</sheetData>
  <phoneticPr fontId="2"/>
  <conditionalFormatting sqref="B6:AF24">
    <cfRule type="expression" dxfId="17" priority="23" stopIfTrue="1">
      <formula>B$5=1</formula>
    </cfRule>
    <cfRule type="expression" dxfId="16" priority="24" stopIfTrue="1">
      <formula>B$5=7</formula>
    </cfRule>
  </conditionalFormatting>
  <dataValidations count="1">
    <dataValidation type="list" allowBlank="1" showInputMessage="1" showErrorMessage="1" sqref="L6:L24 AB6:AB24 N6:N24 U6:U24 G6:G24 F6:F24 M6:M24 T6:T24 AA6:AA24" xr:uid="{00000000-0002-0000-0800-000000000000}">
      <formula1>$B$2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6" stopIfTrue="1" id="{5DC4F16E-580F-4C1F-BAD8-01A7592B0002}">
            <xm:f>COUNTIF(祝日リスト!$A$2:$A$21,B$4)=1</xm:f>
            <x14:dxf>
              <fill>
                <patternFill>
                  <bgColor rgb="FFFF99CC"/>
                </patternFill>
              </fill>
            </x14:dxf>
          </x14:cfRule>
          <xm:sqref>B6:AF24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NKN</dc:creator>
  <cp:keywords/>
  <dc:description/>
  <cp:lastModifiedBy>ゲスト ユーザー</cp:lastModifiedBy>
  <cp:revision/>
  <dcterms:created xsi:type="dcterms:W3CDTF">2021-01-24T05:11:27Z</dcterms:created>
  <dcterms:modified xsi:type="dcterms:W3CDTF">2024-01-28T02:43:08Z</dcterms:modified>
  <cp:category/>
  <cp:contentStatus/>
</cp:coreProperties>
</file>