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HD80G1_2\HD80G-2(ホームページ関係)\大和走ろう会HP\lan\"/>
    </mc:Choice>
  </mc:AlternateContent>
  <bookViews>
    <workbookView xWindow="0" yWindow="0" windowWidth="19890" windowHeight="7215" firstSheet="1" activeTab="12"/>
  </bookViews>
  <sheets>
    <sheet name="2月" sheetId="1" r:id="rId1"/>
    <sheet name="3月" sheetId="2" r:id="rId2"/>
    <sheet name="4月" sheetId="4" r:id="rId3"/>
    <sheet name="5月" sheetId="5" r:id="rId4"/>
    <sheet name="6月" sheetId="6" r:id="rId5"/>
    <sheet name="7月" sheetId="7" r:id="rId6"/>
    <sheet name="8月" sheetId="8" r:id="rId7"/>
    <sheet name="9月" sheetId="9" r:id="rId8"/>
    <sheet name="10月" sheetId="10" r:id="rId9"/>
    <sheet name="11月" sheetId="11" r:id="rId10"/>
    <sheet name="12月" sheetId="12" r:id="rId11"/>
    <sheet name="1月" sheetId="13" r:id="rId12"/>
    <sheet name="年度集計" sheetId="15" r:id="rId13"/>
    <sheet name="祝日リスト" sheetId="16" r:id="rId14"/>
  </sheets>
  <definedNames>
    <definedName name="_xlnm.Print_Area" localSheetId="5">'7月'!$A$1:$AI$31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5" i="13" l="1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F4" i="13"/>
  <c r="AF5" i="13"/>
  <c r="AE4" i="13"/>
  <c r="AE5" i="13"/>
  <c r="AD4" i="13"/>
  <c r="AD5" i="13"/>
  <c r="AC4" i="13"/>
  <c r="AC5" i="13"/>
  <c r="AB4" i="13"/>
  <c r="AB5" i="13"/>
  <c r="AA4" i="13"/>
  <c r="AA5" i="13"/>
  <c r="Z4" i="13"/>
  <c r="Z5" i="13"/>
  <c r="Y4" i="13"/>
  <c r="Y5" i="13"/>
  <c r="X4" i="13"/>
  <c r="X5" i="13"/>
  <c r="W4" i="13"/>
  <c r="W5" i="13"/>
  <c r="V4" i="13"/>
  <c r="V5" i="13"/>
  <c r="U4" i="13"/>
  <c r="U5" i="13"/>
  <c r="T4" i="13"/>
  <c r="T5" i="13"/>
  <c r="S4" i="13"/>
  <c r="S5" i="13"/>
  <c r="R4" i="13"/>
  <c r="R5" i="13"/>
  <c r="Q4" i="13"/>
  <c r="Q5" i="13"/>
  <c r="P4" i="13"/>
  <c r="P5" i="13"/>
  <c r="O4" i="13"/>
  <c r="O5" i="13"/>
  <c r="N4" i="13"/>
  <c r="N5" i="13"/>
  <c r="M4" i="13"/>
  <c r="M5" i="13"/>
  <c r="L4" i="13"/>
  <c r="L5" i="13"/>
  <c r="K4" i="13"/>
  <c r="K5" i="13"/>
  <c r="J4" i="13"/>
  <c r="J5" i="13"/>
  <c r="I4" i="13"/>
  <c r="I5" i="13"/>
  <c r="H4" i="13"/>
  <c r="H5" i="13"/>
  <c r="G4" i="13"/>
  <c r="G5" i="13"/>
  <c r="F4" i="13"/>
  <c r="F5" i="13"/>
  <c r="E4" i="13"/>
  <c r="E5" i="13"/>
  <c r="D4" i="13"/>
  <c r="D5" i="13"/>
  <c r="C4" i="13"/>
  <c r="C5" i="13"/>
  <c r="B4" i="13"/>
  <c r="B5" i="13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G8" i="12"/>
  <c r="AG7" i="12"/>
  <c r="AG6" i="12"/>
  <c r="AF4" i="12"/>
  <c r="AF5" i="12"/>
  <c r="AE4" i="12"/>
  <c r="AE5" i="12"/>
  <c r="AD4" i="12"/>
  <c r="AD5" i="12"/>
  <c r="AC4" i="12"/>
  <c r="AC5" i="12"/>
  <c r="AB4" i="12"/>
  <c r="AB5" i="12"/>
  <c r="AA4" i="12"/>
  <c r="AA5" i="12"/>
  <c r="Z4" i="12"/>
  <c r="Z5" i="12"/>
  <c r="Y4" i="12"/>
  <c r="Y5" i="12"/>
  <c r="X4" i="12"/>
  <c r="X5" i="12"/>
  <c r="W4" i="12"/>
  <c r="W5" i="12"/>
  <c r="V4" i="12"/>
  <c r="V5" i="12"/>
  <c r="U4" i="12"/>
  <c r="U5" i="12"/>
  <c r="T4" i="12"/>
  <c r="T5" i="12"/>
  <c r="S4" i="12"/>
  <c r="S5" i="12"/>
  <c r="R4" i="12"/>
  <c r="R5" i="12"/>
  <c r="Q4" i="12"/>
  <c r="Q5" i="12"/>
  <c r="P4" i="12"/>
  <c r="P5" i="12"/>
  <c r="O4" i="12"/>
  <c r="O5" i="12"/>
  <c r="N4" i="12"/>
  <c r="N5" i="12"/>
  <c r="M4" i="12"/>
  <c r="M5" i="12"/>
  <c r="L4" i="12"/>
  <c r="L5" i="12"/>
  <c r="K4" i="12"/>
  <c r="K5" i="12"/>
  <c r="J4" i="12"/>
  <c r="J5" i="12"/>
  <c r="I4" i="12"/>
  <c r="I5" i="12"/>
  <c r="H4" i="12"/>
  <c r="H5" i="12"/>
  <c r="G4" i="12"/>
  <c r="G5" i="12"/>
  <c r="F4" i="12"/>
  <c r="F5" i="12"/>
  <c r="E4" i="12"/>
  <c r="E5" i="12"/>
  <c r="D4" i="12"/>
  <c r="D5" i="12"/>
  <c r="C4" i="12"/>
  <c r="C5" i="12"/>
  <c r="B4" i="12"/>
  <c r="B5" i="12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G7" i="11"/>
  <c r="AG6" i="11"/>
  <c r="AF4" i="11"/>
  <c r="AF5" i="11"/>
  <c r="AE4" i="11"/>
  <c r="AE5" i="11"/>
  <c r="AD4" i="11"/>
  <c r="AD5" i="11"/>
  <c r="AC4" i="11"/>
  <c r="AC5" i="11"/>
  <c r="AB4" i="11"/>
  <c r="AB5" i="11"/>
  <c r="AA4" i="11"/>
  <c r="AA5" i="11"/>
  <c r="Z4" i="11"/>
  <c r="Z5" i="11"/>
  <c r="Y4" i="11"/>
  <c r="Y5" i="11"/>
  <c r="X4" i="11"/>
  <c r="X5" i="11"/>
  <c r="W4" i="11"/>
  <c r="W5" i="11"/>
  <c r="V4" i="11"/>
  <c r="V5" i="11"/>
  <c r="U4" i="11"/>
  <c r="U5" i="11"/>
  <c r="T4" i="11"/>
  <c r="T5" i="11"/>
  <c r="S4" i="11"/>
  <c r="S5" i="11"/>
  <c r="R4" i="11"/>
  <c r="R5" i="11"/>
  <c r="Q4" i="11"/>
  <c r="Q5" i="11"/>
  <c r="P4" i="11"/>
  <c r="P5" i="11"/>
  <c r="O4" i="11"/>
  <c r="O5" i="11"/>
  <c r="N4" i="11"/>
  <c r="N5" i="11"/>
  <c r="M4" i="11"/>
  <c r="M5" i="11"/>
  <c r="L4" i="11"/>
  <c r="L5" i="11"/>
  <c r="K4" i="11"/>
  <c r="K5" i="11"/>
  <c r="J4" i="11"/>
  <c r="J5" i="11"/>
  <c r="I4" i="11"/>
  <c r="I5" i="11"/>
  <c r="H4" i="11"/>
  <c r="H5" i="11"/>
  <c r="G4" i="11"/>
  <c r="G5" i="11"/>
  <c r="F4" i="11"/>
  <c r="F5" i="11"/>
  <c r="E4" i="11"/>
  <c r="E5" i="11"/>
  <c r="D4" i="11"/>
  <c r="D5" i="11"/>
  <c r="C4" i="11"/>
  <c r="C5" i="11"/>
  <c r="B4" i="11"/>
  <c r="B5" i="11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11" i="10"/>
  <c r="AG10" i="10"/>
  <c r="AG9" i="10"/>
  <c r="AG8" i="10"/>
  <c r="AG7" i="10"/>
  <c r="AG6" i="10"/>
  <c r="AF4" i="10"/>
  <c r="AF5" i="10"/>
  <c r="AE4" i="10"/>
  <c r="AE5" i="10"/>
  <c r="AD4" i="10"/>
  <c r="AD5" i="10"/>
  <c r="AC4" i="10"/>
  <c r="AC5" i="10"/>
  <c r="AB4" i="10"/>
  <c r="AB5" i="10"/>
  <c r="AA4" i="10"/>
  <c r="AA5" i="10"/>
  <c r="Z4" i="10"/>
  <c r="Z5" i="10"/>
  <c r="Y4" i="10"/>
  <c r="Y5" i="10"/>
  <c r="X4" i="10"/>
  <c r="X5" i="10"/>
  <c r="W4" i="10"/>
  <c r="W5" i="10"/>
  <c r="V4" i="10"/>
  <c r="V5" i="10"/>
  <c r="U4" i="10"/>
  <c r="U5" i="10"/>
  <c r="T4" i="10"/>
  <c r="T5" i="10"/>
  <c r="S4" i="10"/>
  <c r="S5" i="10"/>
  <c r="R4" i="10"/>
  <c r="R5" i="10"/>
  <c r="Q4" i="10"/>
  <c r="Q5" i="10"/>
  <c r="P4" i="10"/>
  <c r="P5" i="10"/>
  <c r="O4" i="10"/>
  <c r="O5" i="10"/>
  <c r="N4" i="10"/>
  <c r="N5" i="10"/>
  <c r="M4" i="10"/>
  <c r="M5" i="10"/>
  <c r="L4" i="10"/>
  <c r="L5" i="10"/>
  <c r="K4" i="10"/>
  <c r="K5" i="10"/>
  <c r="J4" i="10"/>
  <c r="J5" i="10"/>
  <c r="I4" i="10"/>
  <c r="I5" i="10"/>
  <c r="H4" i="10"/>
  <c r="H5" i="10"/>
  <c r="G4" i="10"/>
  <c r="G5" i="10"/>
  <c r="F4" i="10"/>
  <c r="F5" i="10"/>
  <c r="E4" i="10"/>
  <c r="E5" i="10"/>
  <c r="D4" i="10"/>
  <c r="D5" i="10"/>
  <c r="C4" i="10"/>
  <c r="C5" i="10"/>
  <c r="B4" i="10"/>
  <c r="B5" i="10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7" i="9"/>
  <c r="AG6" i="9"/>
  <c r="AF4" i="9"/>
  <c r="AF5" i="9"/>
  <c r="AE4" i="9"/>
  <c r="AE5" i="9"/>
  <c r="AD4" i="9"/>
  <c r="AD5" i="9"/>
  <c r="AC4" i="9"/>
  <c r="AC5" i="9"/>
  <c r="AB4" i="9"/>
  <c r="AB5" i="9"/>
  <c r="AA4" i="9"/>
  <c r="AA5" i="9"/>
  <c r="Z4" i="9"/>
  <c r="Z5" i="9"/>
  <c r="Y4" i="9"/>
  <c r="Y5" i="9"/>
  <c r="X4" i="9"/>
  <c r="X5" i="9"/>
  <c r="W4" i="9"/>
  <c r="W5" i="9"/>
  <c r="V4" i="9"/>
  <c r="V5" i="9"/>
  <c r="U4" i="9"/>
  <c r="U5" i="9"/>
  <c r="T4" i="9"/>
  <c r="T5" i="9"/>
  <c r="S4" i="9"/>
  <c r="S5" i="9"/>
  <c r="R4" i="9"/>
  <c r="R5" i="9"/>
  <c r="Q4" i="9"/>
  <c r="Q5" i="9"/>
  <c r="P4" i="9"/>
  <c r="P5" i="9"/>
  <c r="O4" i="9"/>
  <c r="O5" i="9"/>
  <c r="N4" i="9"/>
  <c r="N5" i="9"/>
  <c r="M4" i="9"/>
  <c r="M5" i="9"/>
  <c r="L4" i="9"/>
  <c r="L5" i="9"/>
  <c r="K4" i="9"/>
  <c r="K5" i="9"/>
  <c r="J4" i="9"/>
  <c r="J5" i="9"/>
  <c r="I4" i="9"/>
  <c r="I5" i="9"/>
  <c r="H4" i="9"/>
  <c r="H5" i="9"/>
  <c r="G4" i="9"/>
  <c r="G5" i="9"/>
  <c r="F4" i="9"/>
  <c r="F5" i="9"/>
  <c r="E4" i="9"/>
  <c r="E5" i="9"/>
  <c r="D4" i="9"/>
  <c r="D5" i="9"/>
  <c r="C4" i="9"/>
  <c r="C5" i="9"/>
  <c r="B4" i="9"/>
  <c r="B5" i="9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G7" i="8"/>
  <c r="AG6" i="8"/>
  <c r="AG25" i="8"/>
  <c r="AF4" i="8"/>
  <c r="AF5" i="8"/>
  <c r="AE4" i="8"/>
  <c r="AE5" i="8"/>
  <c r="AD4" i="8"/>
  <c r="AD5" i="8"/>
  <c r="AC4" i="8"/>
  <c r="AC5" i="8"/>
  <c r="AB4" i="8"/>
  <c r="AB5" i="8"/>
  <c r="AA4" i="8"/>
  <c r="AA5" i="8"/>
  <c r="Z4" i="8"/>
  <c r="Z5" i="8"/>
  <c r="Y4" i="8"/>
  <c r="Y5" i="8"/>
  <c r="X4" i="8"/>
  <c r="X5" i="8"/>
  <c r="W4" i="8"/>
  <c r="W5" i="8"/>
  <c r="V4" i="8"/>
  <c r="V5" i="8"/>
  <c r="U4" i="8"/>
  <c r="U5" i="8"/>
  <c r="T4" i="8"/>
  <c r="T5" i="8"/>
  <c r="S4" i="8"/>
  <c r="S5" i="8"/>
  <c r="R4" i="8"/>
  <c r="R5" i="8"/>
  <c r="Q4" i="8"/>
  <c r="Q5" i="8"/>
  <c r="P4" i="8"/>
  <c r="P5" i="8"/>
  <c r="O4" i="8"/>
  <c r="O5" i="8"/>
  <c r="N4" i="8"/>
  <c r="N5" i="8"/>
  <c r="M4" i="8"/>
  <c r="M5" i="8"/>
  <c r="L4" i="8"/>
  <c r="L5" i="8"/>
  <c r="K4" i="8"/>
  <c r="K5" i="8"/>
  <c r="J4" i="8"/>
  <c r="J5" i="8"/>
  <c r="I4" i="8"/>
  <c r="I5" i="8"/>
  <c r="H4" i="8"/>
  <c r="H5" i="8"/>
  <c r="G4" i="8"/>
  <c r="G5" i="8"/>
  <c r="F4" i="8"/>
  <c r="F5" i="8"/>
  <c r="E4" i="8"/>
  <c r="E5" i="8"/>
  <c r="D4" i="8"/>
  <c r="D5" i="8"/>
  <c r="C4" i="8"/>
  <c r="C5" i="8"/>
  <c r="B4" i="8"/>
  <c r="B5" i="8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G6" i="7"/>
  <c r="AF4" i="7"/>
  <c r="AF5" i="7"/>
  <c r="AE4" i="7"/>
  <c r="AE5" i="7"/>
  <c r="AD4" i="7"/>
  <c r="AD5" i="7"/>
  <c r="AC4" i="7"/>
  <c r="AC5" i="7"/>
  <c r="AB4" i="7"/>
  <c r="AB5" i="7"/>
  <c r="AA4" i="7"/>
  <c r="AA5" i="7"/>
  <c r="Z4" i="7"/>
  <c r="Z5" i="7"/>
  <c r="Y4" i="7"/>
  <c r="Y5" i="7"/>
  <c r="X4" i="7"/>
  <c r="X5" i="7"/>
  <c r="W4" i="7"/>
  <c r="W5" i="7"/>
  <c r="V4" i="7"/>
  <c r="V5" i="7"/>
  <c r="U4" i="7"/>
  <c r="U5" i="7"/>
  <c r="T4" i="7"/>
  <c r="T5" i="7"/>
  <c r="S4" i="7"/>
  <c r="S5" i="7"/>
  <c r="R4" i="7"/>
  <c r="R5" i="7"/>
  <c r="Q4" i="7"/>
  <c r="Q5" i="7"/>
  <c r="P4" i="7"/>
  <c r="P5" i="7"/>
  <c r="O4" i="7"/>
  <c r="O5" i="7"/>
  <c r="N4" i="7"/>
  <c r="N5" i="7"/>
  <c r="M4" i="7"/>
  <c r="M5" i="7"/>
  <c r="L4" i="7"/>
  <c r="L5" i="7"/>
  <c r="K4" i="7"/>
  <c r="K5" i="7"/>
  <c r="J4" i="7"/>
  <c r="J5" i="7"/>
  <c r="I4" i="7"/>
  <c r="I5" i="7"/>
  <c r="H4" i="7"/>
  <c r="H5" i="7"/>
  <c r="G4" i="7"/>
  <c r="G5" i="7"/>
  <c r="F4" i="7"/>
  <c r="F5" i="7"/>
  <c r="E4" i="7"/>
  <c r="E5" i="7"/>
  <c r="D4" i="7"/>
  <c r="D5" i="7"/>
  <c r="C4" i="7"/>
  <c r="C5" i="7"/>
  <c r="B4" i="7"/>
  <c r="B5" i="7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7" i="6"/>
  <c r="AG6" i="6"/>
  <c r="AF4" i="6"/>
  <c r="AF5" i="6"/>
  <c r="AE4" i="6"/>
  <c r="AE5" i="6"/>
  <c r="AD4" i="6"/>
  <c r="AD5" i="6"/>
  <c r="AC4" i="6"/>
  <c r="AC5" i="6"/>
  <c r="AB4" i="6"/>
  <c r="AB5" i="6"/>
  <c r="AA4" i="6"/>
  <c r="AA5" i="6"/>
  <c r="Z4" i="6"/>
  <c r="Z5" i="6"/>
  <c r="Y4" i="6"/>
  <c r="Y5" i="6"/>
  <c r="X4" i="6"/>
  <c r="X5" i="6"/>
  <c r="W4" i="6"/>
  <c r="W5" i="6"/>
  <c r="V4" i="6"/>
  <c r="V5" i="6"/>
  <c r="U4" i="6"/>
  <c r="U5" i="6"/>
  <c r="T4" i="6"/>
  <c r="T5" i="6"/>
  <c r="S4" i="6"/>
  <c r="S5" i="6"/>
  <c r="R4" i="6"/>
  <c r="R5" i="6"/>
  <c r="Q4" i="6"/>
  <c r="Q5" i="6"/>
  <c r="P4" i="6"/>
  <c r="P5" i="6"/>
  <c r="O4" i="6"/>
  <c r="O5" i="6"/>
  <c r="N4" i="6"/>
  <c r="N5" i="6"/>
  <c r="M4" i="6"/>
  <c r="M5" i="6"/>
  <c r="L4" i="6"/>
  <c r="L5" i="6"/>
  <c r="K4" i="6"/>
  <c r="K5" i="6"/>
  <c r="J4" i="6"/>
  <c r="J5" i="6"/>
  <c r="I4" i="6"/>
  <c r="I5" i="6"/>
  <c r="H4" i="6"/>
  <c r="H5" i="6"/>
  <c r="G4" i="6"/>
  <c r="G5" i="6"/>
  <c r="F4" i="6"/>
  <c r="F5" i="6"/>
  <c r="E4" i="6"/>
  <c r="E5" i="6"/>
  <c r="D4" i="6"/>
  <c r="D5" i="6"/>
  <c r="C4" i="6"/>
  <c r="C5" i="6"/>
  <c r="B4" i="6"/>
  <c r="B5" i="6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G6" i="5"/>
  <c r="AF4" i="5"/>
  <c r="AF5" i="5"/>
  <c r="AE4" i="5"/>
  <c r="AE5" i="5"/>
  <c r="AD4" i="5"/>
  <c r="AD5" i="5"/>
  <c r="AC4" i="5"/>
  <c r="AC5" i="5"/>
  <c r="AB4" i="5"/>
  <c r="AB5" i="5"/>
  <c r="AA4" i="5"/>
  <c r="AA5" i="5"/>
  <c r="Z4" i="5"/>
  <c r="Z5" i="5"/>
  <c r="Y4" i="5"/>
  <c r="Y5" i="5"/>
  <c r="X4" i="5"/>
  <c r="X5" i="5"/>
  <c r="W4" i="5"/>
  <c r="W5" i="5"/>
  <c r="V4" i="5"/>
  <c r="V5" i="5"/>
  <c r="U4" i="5"/>
  <c r="U5" i="5"/>
  <c r="T4" i="5"/>
  <c r="T5" i="5"/>
  <c r="S4" i="5"/>
  <c r="S5" i="5"/>
  <c r="R4" i="5"/>
  <c r="R5" i="5"/>
  <c r="Q4" i="5"/>
  <c r="Q5" i="5"/>
  <c r="P4" i="5"/>
  <c r="P5" i="5"/>
  <c r="O4" i="5"/>
  <c r="O5" i="5"/>
  <c r="N4" i="5"/>
  <c r="N5" i="5"/>
  <c r="M4" i="5"/>
  <c r="M5" i="5"/>
  <c r="L4" i="5"/>
  <c r="L5" i="5"/>
  <c r="K4" i="5"/>
  <c r="K5" i="5"/>
  <c r="J4" i="5"/>
  <c r="J5" i="5"/>
  <c r="I4" i="5"/>
  <c r="I5" i="5"/>
  <c r="H4" i="5"/>
  <c r="H5" i="5"/>
  <c r="G4" i="5"/>
  <c r="G5" i="5"/>
  <c r="F4" i="5"/>
  <c r="F5" i="5"/>
  <c r="E4" i="5"/>
  <c r="E5" i="5"/>
  <c r="D4" i="5"/>
  <c r="D5" i="5"/>
  <c r="C4" i="5"/>
  <c r="C5" i="5"/>
  <c r="B4" i="5"/>
  <c r="B5" i="5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F4" i="4"/>
  <c r="AF5" i="4"/>
  <c r="AE4" i="4"/>
  <c r="AE5" i="4"/>
  <c r="AD4" i="4"/>
  <c r="AD5" i="4"/>
  <c r="AC4" i="4"/>
  <c r="AC5" i="4"/>
  <c r="AB4" i="4"/>
  <c r="AB5" i="4"/>
  <c r="AA4" i="4"/>
  <c r="AA5" i="4"/>
  <c r="Z4" i="4"/>
  <c r="Z5" i="4"/>
  <c r="Y4" i="4"/>
  <c r="Y5" i="4"/>
  <c r="X4" i="4"/>
  <c r="X5" i="4"/>
  <c r="W4" i="4"/>
  <c r="W5" i="4"/>
  <c r="V4" i="4"/>
  <c r="V5" i="4"/>
  <c r="U4" i="4"/>
  <c r="U5" i="4"/>
  <c r="T4" i="4"/>
  <c r="T5" i="4"/>
  <c r="S4" i="4"/>
  <c r="S5" i="4"/>
  <c r="R4" i="4"/>
  <c r="R5" i="4"/>
  <c r="Q4" i="4"/>
  <c r="Q5" i="4"/>
  <c r="P4" i="4"/>
  <c r="P5" i="4"/>
  <c r="O4" i="4"/>
  <c r="O5" i="4"/>
  <c r="N4" i="4"/>
  <c r="N5" i="4"/>
  <c r="M4" i="4"/>
  <c r="M5" i="4"/>
  <c r="L4" i="4"/>
  <c r="L5" i="4"/>
  <c r="K4" i="4"/>
  <c r="K5" i="4"/>
  <c r="J4" i="4"/>
  <c r="J5" i="4"/>
  <c r="I4" i="4"/>
  <c r="I5" i="4"/>
  <c r="H4" i="4"/>
  <c r="H5" i="4"/>
  <c r="G4" i="4"/>
  <c r="G5" i="4"/>
  <c r="F4" i="4"/>
  <c r="F5" i="4"/>
  <c r="E4" i="4"/>
  <c r="E5" i="4"/>
  <c r="D4" i="4"/>
  <c r="D5" i="4"/>
  <c r="C4" i="4"/>
  <c r="C5" i="4"/>
  <c r="B4" i="4"/>
  <c r="B5" i="4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F4" i="2"/>
  <c r="AF5" i="2"/>
  <c r="AE4" i="2"/>
  <c r="AE5" i="2"/>
  <c r="AD4" i="2"/>
  <c r="AD5" i="2"/>
  <c r="AC4" i="2"/>
  <c r="AC5" i="2"/>
  <c r="AB4" i="2"/>
  <c r="AB5" i="2"/>
  <c r="AA4" i="2"/>
  <c r="AA5" i="2"/>
  <c r="Z4" i="2"/>
  <c r="Z5" i="2"/>
  <c r="Y4" i="2"/>
  <c r="Y5" i="2"/>
  <c r="X4" i="2"/>
  <c r="X5" i="2"/>
  <c r="W4" i="2"/>
  <c r="W5" i="2"/>
  <c r="V4" i="2"/>
  <c r="V5" i="2"/>
  <c r="U4" i="2"/>
  <c r="U5" i="2"/>
  <c r="T4" i="2"/>
  <c r="T5" i="2"/>
  <c r="S4" i="2"/>
  <c r="S5" i="2"/>
  <c r="R4" i="2"/>
  <c r="R5" i="2"/>
  <c r="Q4" i="2"/>
  <c r="Q5" i="2"/>
  <c r="P4" i="2"/>
  <c r="P5" i="2"/>
  <c r="O4" i="2"/>
  <c r="O5" i="2"/>
  <c r="N4" i="2"/>
  <c r="N5" i="2"/>
  <c r="M4" i="2"/>
  <c r="M5" i="2"/>
  <c r="L4" i="2"/>
  <c r="L5" i="2"/>
  <c r="K4" i="2"/>
  <c r="K5" i="2"/>
  <c r="J4" i="2"/>
  <c r="J5" i="2"/>
  <c r="I4" i="2"/>
  <c r="I5" i="2"/>
  <c r="H4" i="2"/>
  <c r="H5" i="2"/>
  <c r="G4" i="2"/>
  <c r="G5" i="2"/>
  <c r="F4" i="2"/>
  <c r="F5" i="2"/>
  <c r="E4" i="2"/>
  <c r="E5" i="2"/>
  <c r="D4" i="2"/>
  <c r="D5" i="2"/>
  <c r="C4" i="2"/>
  <c r="C5" i="2"/>
  <c r="B4" i="2"/>
  <c r="B5" i="2"/>
  <c r="AF4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G23" i="1"/>
  <c r="B22" i="15"/>
  <c r="AG22" i="1"/>
  <c r="AG21" i="1"/>
  <c r="AG20" i="1"/>
  <c r="AG19" i="1"/>
  <c r="AG18" i="1"/>
  <c r="B17" i="15"/>
  <c r="AG17" i="1"/>
  <c r="AG16" i="1"/>
  <c r="AG15" i="1"/>
  <c r="AG14" i="1"/>
  <c r="B13" i="15"/>
  <c r="AG13" i="1"/>
  <c r="AG12" i="1"/>
  <c r="AG11" i="1"/>
  <c r="AG10" i="1"/>
  <c r="AG9" i="1"/>
  <c r="AG8" i="1"/>
  <c r="AG7" i="1"/>
  <c r="AG6" i="1"/>
  <c r="AE4" i="1"/>
  <c r="AE5" i="1"/>
  <c r="AD4" i="1"/>
  <c r="AD5" i="1"/>
  <c r="AC4" i="1"/>
  <c r="AC5" i="1"/>
  <c r="AB4" i="1"/>
  <c r="AB5" i="1"/>
  <c r="AA4" i="1"/>
  <c r="AA5" i="1" s="1"/>
  <c r="Z4" i="1"/>
  <c r="Z5" i="1" s="1"/>
  <c r="Y4" i="1"/>
  <c r="Y5" i="1" s="1"/>
  <c r="X4" i="1"/>
  <c r="X5" i="1"/>
  <c r="W4" i="1"/>
  <c r="W5" i="1" s="1"/>
  <c r="V4" i="1"/>
  <c r="V5" i="1" s="1"/>
  <c r="U4" i="1"/>
  <c r="U5" i="1" s="1"/>
  <c r="T4" i="1"/>
  <c r="T5" i="1"/>
  <c r="S4" i="1"/>
  <c r="S5" i="1" s="1"/>
  <c r="R4" i="1"/>
  <c r="R5" i="1" s="1"/>
  <c r="Q4" i="1"/>
  <c r="Q5" i="1" s="1"/>
  <c r="P4" i="1"/>
  <c r="P5" i="1"/>
  <c r="O4" i="1"/>
  <c r="O5" i="1" s="1"/>
  <c r="N4" i="1"/>
  <c r="N5" i="1" s="1"/>
  <c r="M4" i="1"/>
  <c r="M5" i="1" s="1"/>
  <c r="L4" i="1"/>
  <c r="L5" i="1"/>
  <c r="K4" i="1"/>
  <c r="K5" i="1" s="1"/>
  <c r="J4" i="1"/>
  <c r="J5" i="1" s="1"/>
  <c r="I4" i="1"/>
  <c r="I5" i="1" s="1"/>
  <c r="H4" i="1"/>
  <c r="H5" i="1"/>
  <c r="G4" i="1"/>
  <c r="G5" i="1" s="1"/>
  <c r="F4" i="1"/>
  <c r="F5" i="1" s="1"/>
  <c r="E4" i="1"/>
  <c r="E5" i="1" s="1"/>
  <c r="D4" i="1"/>
  <c r="D5" i="1"/>
  <c r="C4" i="1"/>
  <c r="C5" i="1" s="1"/>
  <c r="B4" i="1"/>
  <c r="B5" i="1"/>
  <c r="B14" i="15"/>
  <c r="AG25" i="5"/>
  <c r="B20" i="15"/>
  <c r="B21" i="15"/>
  <c r="AG25" i="12"/>
  <c r="AG25" i="11"/>
  <c r="AG25" i="10"/>
  <c r="AG25" i="9"/>
  <c r="AG25" i="7"/>
  <c r="AG25" i="4"/>
  <c r="B19" i="15"/>
  <c r="B10" i="15"/>
  <c r="B18" i="15"/>
  <c r="B6" i="15"/>
  <c r="B8" i="15"/>
  <c r="B16" i="15"/>
  <c r="B7" i="15"/>
  <c r="AF5" i="1"/>
  <c r="AG25" i="13" l="1"/>
  <c r="AG25" i="1"/>
  <c r="B11" i="15"/>
  <c r="B12" i="15"/>
  <c r="B15" i="15"/>
  <c r="AG25" i="6"/>
  <c r="B9" i="15"/>
  <c r="B5" i="15"/>
  <c r="AG25" i="2"/>
  <c r="B23" i="15"/>
  <c r="B24" i="15" l="1"/>
</calcChain>
</file>

<file path=xl/sharedStrings.xml><?xml version="1.0" encoding="utf-8"?>
<sst xmlns="http://schemas.openxmlformats.org/spreadsheetml/2006/main" count="1036" uniqueCount="57">
  <si>
    <t>出</t>
    <rPh sb="0" eb="1">
      <t>デ</t>
    </rPh>
    <phoneticPr fontId="2"/>
  </si>
  <si>
    <t>会員名</t>
    <rPh sb="0" eb="2">
      <t>カイイン</t>
    </rPh>
    <rPh sb="2" eb="3">
      <t>メイ</t>
    </rPh>
    <phoneticPr fontId="2"/>
  </si>
  <si>
    <t>月</t>
    <rPh sb="0" eb="1">
      <t>ゲツ</t>
    </rPh>
    <phoneticPr fontId="1"/>
  </si>
  <si>
    <t>曜日（祝日）</t>
    <rPh sb="0" eb="2">
      <t>ヨウビ</t>
    </rPh>
    <rPh sb="3" eb="4">
      <t>シュク</t>
    </rPh>
    <rPh sb="4" eb="5">
      <t>ヒ</t>
    </rPh>
    <phoneticPr fontId="2"/>
  </si>
  <si>
    <t>集計</t>
  </si>
  <si>
    <t>秋澤孝子</t>
    <rPh sb="0" eb="2">
      <t>アキザワ</t>
    </rPh>
    <rPh sb="2" eb="4">
      <t>タカコ</t>
    </rPh>
    <phoneticPr fontId="1"/>
  </si>
  <si>
    <t>朝倉勝志</t>
    <rPh sb="0" eb="2">
      <t>アサクラ</t>
    </rPh>
    <rPh sb="2" eb="4">
      <t>カツシ</t>
    </rPh>
    <phoneticPr fontId="1"/>
  </si>
  <si>
    <t>出</t>
    <phoneticPr fontId="2"/>
  </si>
  <si>
    <t>出</t>
  </si>
  <si>
    <t>岩本英雄</t>
    <rPh sb="0" eb="4">
      <t>イワモトヒデオ</t>
    </rPh>
    <phoneticPr fontId="1"/>
  </si>
  <si>
    <t>勝田治男</t>
    <rPh sb="0" eb="2">
      <t>カツタ</t>
    </rPh>
    <rPh sb="2" eb="3">
      <t>オサム</t>
    </rPh>
    <rPh sb="3" eb="4">
      <t>オ</t>
    </rPh>
    <phoneticPr fontId="1"/>
  </si>
  <si>
    <t>加藤直信</t>
    <rPh sb="0" eb="2">
      <t>カトウ</t>
    </rPh>
    <rPh sb="2" eb="4">
      <t>ナオノブ</t>
    </rPh>
    <phoneticPr fontId="1"/>
  </si>
  <si>
    <t>木村賢治</t>
    <rPh sb="0" eb="2">
      <t>キムラ</t>
    </rPh>
    <rPh sb="2" eb="4">
      <t>ケンジ</t>
    </rPh>
    <phoneticPr fontId="1"/>
  </si>
  <si>
    <t>小和田悦子</t>
    <rPh sb="0" eb="3">
      <t>コワダ</t>
    </rPh>
    <rPh sb="3" eb="5">
      <t>エツコ</t>
    </rPh>
    <phoneticPr fontId="1"/>
  </si>
  <si>
    <t>流石張仁子</t>
    <rPh sb="0" eb="2">
      <t>サスガ</t>
    </rPh>
    <rPh sb="2" eb="3">
      <t>ハ</t>
    </rPh>
    <rPh sb="3" eb="4">
      <t>ジン</t>
    </rPh>
    <rPh sb="4" eb="5">
      <t>コ</t>
    </rPh>
    <phoneticPr fontId="1"/>
  </si>
  <si>
    <t>流石　敦志</t>
    <rPh sb="0" eb="2">
      <t>サスガ</t>
    </rPh>
    <rPh sb="3" eb="5">
      <t>アツシ</t>
    </rPh>
    <phoneticPr fontId="1"/>
  </si>
  <si>
    <t>流石真理子</t>
    <rPh sb="0" eb="2">
      <t>サスガ</t>
    </rPh>
    <rPh sb="2" eb="5">
      <t>マリコ</t>
    </rPh>
    <phoneticPr fontId="1"/>
  </si>
  <si>
    <t>世古裕三</t>
    <rPh sb="0" eb="2">
      <t>セコ</t>
    </rPh>
    <rPh sb="2" eb="4">
      <t>ユウゾウ</t>
    </rPh>
    <phoneticPr fontId="1"/>
  </si>
  <si>
    <t>高田雅史</t>
    <rPh sb="0" eb="4">
      <t>タカタマサフミ</t>
    </rPh>
    <phoneticPr fontId="1"/>
  </si>
  <si>
    <t>千々和積也</t>
    <rPh sb="0" eb="4">
      <t>チジワセキ</t>
    </rPh>
    <rPh sb="4" eb="5">
      <t>ヤ</t>
    </rPh>
    <phoneticPr fontId="1"/>
  </si>
  <si>
    <t>間　正博</t>
    <rPh sb="0" eb="1">
      <t>ハザマ</t>
    </rPh>
    <rPh sb="2" eb="4">
      <t>マサヒロ</t>
    </rPh>
    <phoneticPr fontId="1"/>
  </si>
  <si>
    <t>藤井政則</t>
    <rPh sb="0" eb="2">
      <t>フジイ</t>
    </rPh>
    <rPh sb="2" eb="4">
      <t>マサノリ</t>
    </rPh>
    <phoneticPr fontId="1"/>
  </si>
  <si>
    <t>藤井由美</t>
    <rPh sb="0" eb="2">
      <t>フジイ</t>
    </rPh>
    <rPh sb="2" eb="4">
      <t>ユミ</t>
    </rPh>
    <phoneticPr fontId="1"/>
  </si>
  <si>
    <t>星野矩子</t>
    <rPh sb="0" eb="2">
      <t>ホシノ</t>
    </rPh>
    <rPh sb="2" eb="4">
      <t>ノリコ</t>
    </rPh>
    <phoneticPr fontId="1"/>
  </si>
  <si>
    <t>光本誠一</t>
    <rPh sb="0" eb="4">
      <t>ミツモトセイイチ</t>
    </rPh>
    <phoneticPr fontId="1"/>
  </si>
  <si>
    <t>上野　勝</t>
    <rPh sb="0" eb="2">
      <t>ウエノ</t>
    </rPh>
    <rPh sb="3" eb="4">
      <t>マサル</t>
    </rPh>
    <phoneticPr fontId="1"/>
  </si>
  <si>
    <t>日合計</t>
    <rPh sb="0" eb="1">
      <t>ヒ</t>
    </rPh>
    <rPh sb="1" eb="3">
      <t>ゴウケイ</t>
    </rPh>
    <phoneticPr fontId="2"/>
  </si>
  <si>
    <t xml:space="preserve">      　早朝ランニング出席記録表</t>
    <rPh sb="7" eb="9">
      <t>ソウチョウ</t>
    </rPh>
    <rPh sb="14" eb="16">
      <t>シュッセキ</t>
    </rPh>
    <rPh sb="16" eb="19">
      <t>キロクヒョウ</t>
    </rPh>
    <phoneticPr fontId="2"/>
  </si>
  <si>
    <t>上野　勝</t>
  </si>
  <si>
    <t>&lt;-緊急事態宣言発出中に伴い自主練習</t>
    <rPh sb="2" eb="6">
      <t>キンキュウジタイ</t>
    </rPh>
    <rPh sb="6" eb="8">
      <t>センゲン</t>
    </rPh>
    <rPh sb="8" eb="11">
      <t>ハッシュツチュウ</t>
    </rPh>
    <rPh sb="12" eb="13">
      <t>トモナ</t>
    </rPh>
    <rPh sb="14" eb="16">
      <t>ジシュ</t>
    </rPh>
    <rPh sb="16" eb="18">
      <t>レンシュウ</t>
    </rPh>
    <phoneticPr fontId="2"/>
  </si>
  <si>
    <t>-----------------------------------------</t>
    <phoneticPr fontId="2"/>
  </si>
  <si>
    <t>緊急事態宣言の５月３１日まで延長に伴い自主練習も延長します　-------------------------------------------------------------&gt;</t>
    <rPh sb="0" eb="4">
      <t>キンキュウジタイ</t>
    </rPh>
    <rPh sb="4" eb="6">
      <t>センゲン</t>
    </rPh>
    <rPh sb="8" eb="9">
      <t>ガツ</t>
    </rPh>
    <rPh sb="11" eb="12">
      <t>ヒ</t>
    </rPh>
    <rPh sb="14" eb="16">
      <t>エンチョウ</t>
    </rPh>
    <rPh sb="17" eb="18">
      <t>トモナ</t>
    </rPh>
    <rPh sb="19" eb="21">
      <t>ジシュ</t>
    </rPh>
    <rPh sb="21" eb="23">
      <t>レンシュウ</t>
    </rPh>
    <rPh sb="24" eb="26">
      <t>エンチョウ</t>
    </rPh>
    <phoneticPr fontId="2"/>
  </si>
  <si>
    <t>年間出席数</t>
    <rPh sb="0" eb="2">
      <t>ネンカン</t>
    </rPh>
    <rPh sb="2" eb="4">
      <t>シュッセキ</t>
    </rPh>
    <rPh sb="4" eb="5">
      <t>スウ</t>
    </rPh>
    <phoneticPr fontId="2"/>
  </si>
  <si>
    <t>総計</t>
    <rPh sb="0" eb="2">
      <t>ソウケイ</t>
    </rPh>
    <phoneticPr fontId="2"/>
  </si>
  <si>
    <t>年月日</t>
    <rPh sb="0" eb="3">
      <t>ネンガッピ</t>
    </rPh>
    <phoneticPr fontId="6"/>
  </si>
  <si>
    <t>祝日名称</t>
    <rPh sb="0" eb="4">
      <t>シュクジツメイショウ</t>
    </rPh>
    <phoneticPr fontId="6"/>
  </si>
  <si>
    <t>建国記念の日</t>
    <rPh sb="0" eb="4">
      <t>ケンコクキネン</t>
    </rPh>
    <rPh sb="5" eb="6">
      <t>ヒ</t>
    </rPh>
    <phoneticPr fontId="6"/>
  </si>
  <si>
    <t>天皇誕生日</t>
    <rPh sb="0" eb="2">
      <t>テンノウ</t>
    </rPh>
    <rPh sb="2" eb="5">
      <t>タンジョウビ</t>
    </rPh>
    <phoneticPr fontId="6"/>
  </si>
  <si>
    <t>春分の日</t>
    <rPh sb="0" eb="2">
      <t>シュンブン</t>
    </rPh>
    <rPh sb="3" eb="4">
      <t>ヒ</t>
    </rPh>
    <phoneticPr fontId="6"/>
  </si>
  <si>
    <t>昭和の日</t>
    <rPh sb="0" eb="2">
      <t>ショウワ</t>
    </rPh>
    <rPh sb="3" eb="4">
      <t>ヒ</t>
    </rPh>
    <phoneticPr fontId="6"/>
  </si>
  <si>
    <t>憲法記念日</t>
    <rPh sb="0" eb="5">
      <t>ケンポウキネンビ</t>
    </rPh>
    <phoneticPr fontId="6"/>
  </si>
  <si>
    <t>みどりの日</t>
    <rPh sb="4" eb="5">
      <t>ヒ</t>
    </rPh>
    <phoneticPr fontId="6"/>
  </si>
  <si>
    <t>こどもの日</t>
    <rPh sb="4" eb="5">
      <t>ヒ</t>
    </rPh>
    <phoneticPr fontId="6"/>
  </si>
  <si>
    <t>海の日</t>
    <rPh sb="0" eb="1">
      <t>ウミ</t>
    </rPh>
    <rPh sb="2" eb="3">
      <t>ヒ</t>
    </rPh>
    <phoneticPr fontId="6"/>
  </si>
  <si>
    <t>スポーツの日</t>
  </si>
  <si>
    <t>山の日</t>
    <rPh sb="0" eb="1">
      <t>ヤマ</t>
    </rPh>
    <rPh sb="2" eb="3">
      <t>ヒ</t>
    </rPh>
    <phoneticPr fontId="6"/>
  </si>
  <si>
    <t>敬老の日</t>
    <rPh sb="0" eb="2">
      <t>ケイロウ</t>
    </rPh>
    <rPh sb="3" eb="4">
      <t>ヒ</t>
    </rPh>
    <phoneticPr fontId="6"/>
  </si>
  <si>
    <t>秋分の日</t>
    <rPh sb="0" eb="2">
      <t>シュウブン</t>
    </rPh>
    <rPh sb="3" eb="4">
      <t>ヒ</t>
    </rPh>
    <phoneticPr fontId="6"/>
  </si>
  <si>
    <t>スポーツの日</t>
    <rPh sb="5" eb="6">
      <t>ヒ</t>
    </rPh>
    <phoneticPr fontId="6"/>
  </si>
  <si>
    <t>文化の日</t>
    <rPh sb="0" eb="2">
      <t>ブンカ</t>
    </rPh>
    <rPh sb="3" eb="4">
      <t>ヒ</t>
    </rPh>
    <phoneticPr fontId="6"/>
  </si>
  <si>
    <t>勤労感謝の日</t>
    <rPh sb="0" eb="4">
      <t>キンロウカンシャ</t>
    </rPh>
    <rPh sb="5" eb="6">
      <t>ヒ</t>
    </rPh>
    <phoneticPr fontId="6"/>
  </si>
  <si>
    <t>正月元旦</t>
    <rPh sb="0" eb="2">
      <t>ショウガツ</t>
    </rPh>
    <rPh sb="2" eb="4">
      <t>ガンタン</t>
    </rPh>
    <phoneticPr fontId="6"/>
  </si>
  <si>
    <t>正月2日</t>
    <rPh sb="0" eb="2">
      <t>ショウガツ</t>
    </rPh>
    <rPh sb="3" eb="4">
      <t>ヒ</t>
    </rPh>
    <phoneticPr fontId="6"/>
  </si>
  <si>
    <t>正月3日</t>
    <rPh sb="0" eb="2">
      <t>ショウガツ</t>
    </rPh>
    <rPh sb="3" eb="4">
      <t>ヒ</t>
    </rPh>
    <phoneticPr fontId="6"/>
  </si>
  <si>
    <t>正月4日</t>
    <rPh sb="0" eb="2">
      <t>ショウガツ</t>
    </rPh>
    <rPh sb="3" eb="4">
      <t>ヒ</t>
    </rPh>
    <phoneticPr fontId="6"/>
  </si>
  <si>
    <t>正月5日</t>
    <rPh sb="0" eb="2">
      <t>ショウガツ</t>
    </rPh>
    <rPh sb="3" eb="4">
      <t>ヒ</t>
    </rPh>
    <phoneticPr fontId="6"/>
  </si>
  <si>
    <t>成人の日</t>
    <rPh sb="0" eb="2">
      <t>セイジン</t>
    </rPh>
    <rPh sb="3" eb="4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</si>
</sst>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d&quot;日&quot;"/>
    <numFmt numFmtId="177" formatCode="yyyy/m/d;@"/>
    <numFmt numFmtId="178" formatCode="aaa"/>
  </numFmts>
  <fonts count="19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5"/>
      <name val="ＭＳ Ｐゴシック"/>
      <family val="3"/>
      <charset val="128"/>
      <scheme val="minor"/>
    </font>
    <font>
      <b/>
      <sz val="11"/>
      <color theme="6" tint="0.79998168889431442"/>
      <name val="ＭＳ Ｐゴシック"/>
      <family val="3"/>
      <charset val="128"/>
      <scheme val="minor"/>
    </font>
    <font>
      <sz val="11"/>
      <color theme="6" tint="0.59999389629810485"/>
      <name val="ＭＳ Ｐゴシック"/>
      <family val="3"/>
      <charset val="128"/>
      <scheme val="minor"/>
    </font>
    <font>
      <sz val="11"/>
      <color theme="6" tint="0.79998168889431442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8FC68"/>
        <bgColor indexed="64"/>
      </patternFill>
    </fill>
    <fill>
      <patternFill patternType="solid">
        <fgColor rgb="FFF4FE7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0" fillId="4" borderId="0" xfId="0" applyFill="1">
      <alignment vertical="center"/>
    </xf>
    <xf numFmtId="0" fontId="5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77" fontId="4" fillId="7" borderId="38" xfId="0" applyNumberFormat="1" applyFont="1" applyFill="1" applyBorder="1">
      <alignment vertical="center"/>
    </xf>
    <xf numFmtId="14" fontId="4" fillId="7" borderId="38" xfId="0" applyNumberFormat="1" applyFont="1" applyFill="1" applyBorder="1">
      <alignment vertical="center"/>
    </xf>
    <xf numFmtId="0" fontId="4" fillId="6" borderId="39" xfId="0" applyFont="1" applyFill="1" applyBorder="1">
      <alignment vertical="center"/>
    </xf>
    <xf numFmtId="177" fontId="4" fillId="7" borderId="40" xfId="0" applyNumberFormat="1" applyFont="1" applyFill="1" applyBorder="1">
      <alignment vertical="center"/>
    </xf>
    <xf numFmtId="0" fontId="4" fillId="6" borderId="41" xfId="0" applyFont="1" applyFill="1" applyBorder="1">
      <alignment vertical="center"/>
    </xf>
    <xf numFmtId="0" fontId="4" fillId="7" borderId="44" xfId="0" applyFont="1" applyFill="1" applyBorder="1">
      <alignment vertical="center"/>
    </xf>
    <xf numFmtId="177" fontId="4" fillId="7" borderId="0" xfId="0" applyNumberFormat="1" applyFont="1" applyFill="1">
      <alignment vertical="center"/>
    </xf>
    <xf numFmtId="177" fontId="4" fillId="7" borderId="42" xfId="0" applyNumberFormat="1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4" fillId="5" borderId="43" xfId="0" applyFont="1" applyFill="1" applyBorder="1">
      <alignment vertical="center"/>
    </xf>
    <xf numFmtId="0" fontId="4" fillId="5" borderId="41" xfId="0" applyFont="1" applyFill="1" applyBorder="1">
      <alignment vertical="center"/>
    </xf>
    <xf numFmtId="0" fontId="9" fillId="2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10" fillId="4" borderId="0" xfId="0" applyFont="1" applyFill="1">
      <alignment vertical="center"/>
    </xf>
    <xf numFmtId="0" fontId="0" fillId="8" borderId="45" xfId="0" applyFill="1" applyBorder="1">
      <alignment vertical="center"/>
    </xf>
    <xf numFmtId="0" fontId="0" fillId="4" borderId="44" xfId="0" applyFill="1" applyBorder="1">
      <alignment vertical="center"/>
    </xf>
    <xf numFmtId="0" fontId="0" fillId="4" borderId="49" xfId="0" applyFill="1" applyBorder="1">
      <alignment vertical="center"/>
    </xf>
    <xf numFmtId="0" fontId="13" fillId="4" borderId="48" xfId="0" applyFont="1" applyFill="1" applyBorder="1">
      <alignment vertical="center"/>
    </xf>
    <xf numFmtId="0" fontId="0" fillId="4" borderId="52" xfId="0" applyFill="1" applyBorder="1">
      <alignment vertical="center"/>
    </xf>
    <xf numFmtId="0" fontId="0" fillId="4" borderId="53" xfId="0" applyFill="1" applyBorder="1">
      <alignment vertical="center"/>
    </xf>
    <xf numFmtId="0" fontId="12" fillId="4" borderId="44" xfId="0" applyFont="1" applyFill="1" applyBorder="1">
      <alignment vertical="center"/>
    </xf>
    <xf numFmtId="0" fontId="14" fillId="0" borderId="44" xfId="0" quotePrefix="1" applyFont="1" applyBorder="1">
      <alignment vertical="center"/>
    </xf>
    <xf numFmtId="0" fontId="14" fillId="4" borderId="44" xfId="0" applyFont="1" applyFill="1" applyBorder="1">
      <alignment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5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7" fontId="4" fillId="7" borderId="57" xfId="0" applyNumberFormat="1" applyFont="1" applyFill="1" applyBorder="1">
      <alignment vertical="center"/>
    </xf>
    <xf numFmtId="0" fontId="4" fillId="6" borderId="58" xfId="0" applyFont="1" applyFill="1" applyBorder="1">
      <alignment vertical="center"/>
    </xf>
    <xf numFmtId="177" fontId="4" fillId="7" borderId="59" xfId="0" applyNumberFormat="1" applyFont="1" applyFill="1" applyBorder="1">
      <alignment vertical="center"/>
    </xf>
    <xf numFmtId="0" fontId="4" fillId="5" borderId="60" xfId="0" applyFont="1" applyFill="1" applyBorder="1">
      <alignment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16" fillId="3" borderId="24" xfId="0" applyFont="1" applyFill="1" applyBorder="1" applyAlignment="1" applyProtection="1">
      <alignment vertical="center" wrapText="1"/>
    </xf>
    <xf numFmtId="0" fontId="16" fillId="3" borderId="27" xfId="0" applyFont="1" applyFill="1" applyBorder="1" applyAlignment="1" applyProtection="1">
      <alignment vertical="center" wrapText="1"/>
    </xf>
    <xf numFmtId="0" fontId="16" fillId="3" borderId="30" xfId="0" applyFont="1" applyFill="1" applyBorder="1" applyAlignment="1" applyProtection="1">
      <alignment vertical="center" wrapText="1"/>
    </xf>
    <xf numFmtId="0" fontId="16" fillId="3" borderId="31" xfId="0" applyFont="1" applyFill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horizontal="center" vertical="center"/>
    </xf>
    <xf numFmtId="176" fontId="18" fillId="6" borderId="6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4" fillId="6" borderId="33" xfId="0" applyFont="1" applyFill="1" applyBorder="1" applyAlignment="1" applyProtection="1">
      <alignment horizontal="center" vertical="center"/>
    </xf>
    <xf numFmtId="178" fontId="11" fillId="6" borderId="34" xfId="0" applyNumberFormat="1" applyFont="1" applyFill="1" applyBorder="1" applyAlignment="1" applyProtection="1">
      <alignment horizontal="center" vertical="center"/>
    </xf>
    <xf numFmtId="178" fontId="11" fillId="6" borderId="35" xfId="0" applyNumberFormat="1" applyFont="1" applyFill="1" applyBorder="1" applyAlignment="1" applyProtection="1">
      <alignment horizontal="center" vertical="center"/>
    </xf>
    <xf numFmtId="178" fontId="11" fillId="6" borderId="37" xfId="0" applyNumberFormat="1" applyFont="1" applyFill="1" applyBorder="1" applyAlignment="1" applyProtection="1">
      <alignment horizontal="center" vertical="center"/>
    </xf>
    <xf numFmtId="0" fontId="11" fillId="6" borderId="36" xfId="0" applyFont="1" applyFill="1" applyBorder="1" applyAlignment="1" applyProtection="1">
      <alignment horizontal="center" vertical="center"/>
    </xf>
    <xf numFmtId="0" fontId="4" fillId="6" borderId="8" xfId="0" applyFont="1" applyFill="1" applyBorder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0" fillId="6" borderId="11" xfId="0" applyFill="1" applyBorder="1" applyProtection="1">
      <alignment vertical="center"/>
    </xf>
    <xf numFmtId="0" fontId="4" fillId="6" borderId="9" xfId="0" applyFont="1" applyFill="1" applyBorder="1" applyProtection="1">
      <alignment vertical="center"/>
    </xf>
    <xf numFmtId="0" fontId="0" fillId="4" borderId="26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/>
    </xf>
    <xf numFmtId="0" fontId="0" fillId="6" borderId="12" xfId="0" applyFill="1" applyBorder="1" applyProtection="1">
      <alignment vertical="center"/>
    </xf>
    <xf numFmtId="0" fontId="4" fillId="6" borderId="13" xfId="0" applyFont="1" applyFill="1" applyBorder="1" applyProtection="1">
      <alignment vertical="center"/>
    </xf>
    <xf numFmtId="0" fontId="0" fillId="4" borderId="29" xfId="0" applyFill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center" vertical="center"/>
    </xf>
    <xf numFmtId="0" fontId="0" fillId="4" borderId="32" xfId="0" applyFill="1" applyBorder="1" applyAlignment="1" applyProtection="1">
      <alignment horizontal="center" vertical="center"/>
    </xf>
    <xf numFmtId="0" fontId="0" fillId="6" borderId="14" xfId="0" applyFill="1" applyBorder="1" applyProtection="1">
      <alignment vertical="center"/>
    </xf>
    <xf numFmtId="0" fontId="4" fillId="6" borderId="15" xfId="0" applyFont="1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horizontal="center" vertical="center"/>
    </xf>
    <xf numFmtId="0" fontId="0" fillId="6" borderId="18" xfId="0" applyFill="1" applyBorder="1" applyProtection="1">
      <alignment vertical="center"/>
    </xf>
    <xf numFmtId="176" fontId="17" fillId="6" borderId="6" xfId="0" applyNumberFormat="1" applyFont="1" applyFill="1" applyBorder="1" applyAlignment="1" applyProtection="1">
      <alignment horizontal="center" vertical="center"/>
    </xf>
    <xf numFmtId="176" fontId="4" fillId="6" borderId="6" xfId="0" applyNumberFormat="1" applyFont="1" applyFill="1" applyBorder="1" applyAlignment="1" applyProtection="1">
      <alignment horizontal="center" vertical="center"/>
    </xf>
    <xf numFmtId="0" fontId="4" fillId="6" borderId="46" xfId="0" applyFont="1" applyFill="1" applyBorder="1" applyAlignment="1" applyProtection="1">
      <alignment horizontal="center" vertical="center"/>
    </xf>
    <xf numFmtId="178" fontId="4" fillId="6" borderId="35" xfId="0" applyNumberFormat="1" applyFont="1" applyFill="1" applyBorder="1" applyAlignment="1" applyProtection="1">
      <alignment horizontal="center" vertical="center"/>
    </xf>
    <xf numFmtId="178" fontId="4" fillId="6" borderId="37" xfId="0" applyNumberFormat="1" applyFont="1" applyFill="1" applyBorder="1" applyAlignment="1" applyProtection="1">
      <alignment horizontal="center" vertical="center"/>
    </xf>
    <xf numFmtId="0" fontId="4" fillId="9" borderId="47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176" fontId="11" fillId="6" borderId="6" xfId="0" applyNumberFormat="1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176" fontId="18" fillId="5" borderId="6" xfId="0" applyNumberFormat="1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4" fillId="5" borderId="33" xfId="0" applyFont="1" applyFill="1" applyBorder="1" applyAlignment="1" applyProtection="1">
      <alignment horizontal="center" vertical="center"/>
    </xf>
    <xf numFmtId="178" fontId="11" fillId="5" borderId="35" xfId="0" applyNumberFormat="1" applyFont="1" applyFill="1" applyBorder="1" applyAlignment="1" applyProtection="1">
      <alignment horizontal="center" vertical="center"/>
    </xf>
    <xf numFmtId="178" fontId="11" fillId="5" borderId="37" xfId="0" applyNumberFormat="1" applyFont="1" applyFill="1" applyBorder="1" applyAlignment="1" applyProtection="1">
      <alignment horizontal="center" vertical="center"/>
    </xf>
    <xf numFmtId="0" fontId="11" fillId="5" borderId="36" xfId="0" applyFont="1" applyFill="1" applyBorder="1" applyAlignment="1" applyProtection="1">
      <alignment horizontal="center" vertical="center"/>
    </xf>
    <xf numFmtId="0" fontId="4" fillId="5" borderId="8" xfId="0" applyFont="1" applyFill="1" applyBorder="1" applyProtection="1">
      <alignment vertical="center"/>
    </xf>
    <xf numFmtId="0" fontId="0" fillId="5" borderId="11" xfId="0" applyFill="1" applyBorder="1" applyProtection="1">
      <alignment vertical="center"/>
    </xf>
    <xf numFmtId="0" fontId="4" fillId="5" borderId="9" xfId="0" applyFont="1" applyFill="1" applyBorder="1" applyProtection="1">
      <alignment vertical="center"/>
    </xf>
    <xf numFmtId="0" fontId="0" fillId="5" borderId="12" xfId="0" applyFill="1" applyBorder="1" applyProtection="1">
      <alignment vertical="center"/>
    </xf>
    <xf numFmtId="0" fontId="4" fillId="5" borderId="13" xfId="0" applyFont="1" applyFill="1" applyBorder="1" applyProtection="1">
      <alignment vertical="center"/>
    </xf>
    <xf numFmtId="0" fontId="0" fillId="5" borderId="14" xfId="0" applyFill="1" applyBorder="1" applyProtection="1">
      <alignment vertical="center"/>
    </xf>
    <xf numFmtId="0" fontId="4" fillId="5" borderId="15" xfId="0" applyFont="1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0" fillId="5" borderId="51" xfId="0" applyFill="1" applyBorder="1" applyAlignment="1" applyProtection="1">
      <alignment horizontal="center" vertical="center"/>
    </xf>
    <xf numFmtId="0" fontId="0" fillId="5" borderId="50" xfId="0" applyFill="1" applyBorder="1" applyProtection="1">
      <alignment vertical="center"/>
    </xf>
    <xf numFmtId="0" fontId="4" fillId="6" borderId="54" xfId="0" applyFont="1" applyFill="1" applyBorder="1" applyAlignment="1" applyProtection="1">
      <alignment horizontal="center" vertical="center"/>
    </xf>
    <xf numFmtId="178" fontId="11" fillId="5" borderId="34" xfId="0" applyNumberFormat="1" applyFont="1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0" fillId="5" borderId="18" xfId="0" applyFill="1" applyBorder="1" applyProtection="1">
      <alignment vertical="center"/>
    </xf>
    <xf numFmtId="0" fontId="0" fillId="4" borderId="0" xfId="0" applyFill="1" applyProtection="1">
      <alignment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Protection="1">
      <alignment vertical="center"/>
    </xf>
    <xf numFmtId="0" fontId="4" fillId="7" borderId="3" xfId="0" applyFont="1" applyFill="1" applyBorder="1" applyProtection="1">
      <alignment vertical="center"/>
    </xf>
    <xf numFmtId="0" fontId="4" fillId="5" borderId="1" xfId="0" applyFont="1" applyFill="1" applyBorder="1" applyProtection="1">
      <alignment vertical="center"/>
    </xf>
    <xf numFmtId="0" fontId="4" fillId="5" borderId="21" xfId="0" applyFont="1" applyFill="1" applyBorder="1" applyProtection="1">
      <alignment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7" borderId="22" xfId="0" applyFont="1" applyFill="1" applyBorder="1" applyProtection="1">
      <alignment vertical="center"/>
    </xf>
  </cellXfs>
  <cellStyles count="1">
    <cellStyle name="標準" xfId="0" builtinId="0"/>
  </cellStyles>
  <dxfs count="81"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8FC68"/>
      <color rgb="FFF4FE7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 u="sng"/>
              <a:t>年度出席数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年度集計!$B$4</c:f>
              <c:strCache>
                <c:ptCount val="1"/>
                <c:pt idx="0">
                  <c:v>年間出席数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年度集計!$A$5:$A$23</c:f>
              <c:strCache>
                <c:ptCount val="19"/>
                <c:pt idx="0">
                  <c:v>秋澤孝子</c:v>
                </c:pt>
                <c:pt idx="1">
                  <c:v>朝倉勝志</c:v>
                </c:pt>
                <c:pt idx="2">
                  <c:v>岩本英雄</c:v>
                </c:pt>
                <c:pt idx="3">
                  <c:v>勝田治男</c:v>
                </c:pt>
                <c:pt idx="4">
                  <c:v>加藤直信</c:v>
                </c:pt>
                <c:pt idx="5">
                  <c:v>木村賢治</c:v>
                </c:pt>
                <c:pt idx="6">
                  <c:v>小和田悦子</c:v>
                </c:pt>
                <c:pt idx="7">
                  <c:v>流石張仁子</c:v>
                </c:pt>
                <c:pt idx="8">
                  <c:v>流石　敦志</c:v>
                </c:pt>
                <c:pt idx="9">
                  <c:v>流石真理子</c:v>
                </c:pt>
                <c:pt idx="10">
                  <c:v>世古裕三</c:v>
                </c:pt>
                <c:pt idx="11">
                  <c:v>高田雅史</c:v>
                </c:pt>
                <c:pt idx="12">
                  <c:v>千々和積也</c:v>
                </c:pt>
                <c:pt idx="13">
                  <c:v>間　正博</c:v>
                </c:pt>
                <c:pt idx="14">
                  <c:v>藤井政則</c:v>
                </c:pt>
                <c:pt idx="15">
                  <c:v>藤井由美</c:v>
                </c:pt>
                <c:pt idx="16">
                  <c:v>星野矩子</c:v>
                </c:pt>
                <c:pt idx="17">
                  <c:v>光本誠一</c:v>
                </c:pt>
                <c:pt idx="18">
                  <c:v>上野　勝</c:v>
                </c:pt>
              </c:strCache>
            </c:strRef>
          </c:cat>
          <c:val>
            <c:numRef>
              <c:f>年度集計!$B$5:$B$23</c:f>
              <c:numCache>
                <c:formatCode>General</c:formatCode>
                <c:ptCount val="19"/>
                <c:pt idx="0">
                  <c:v>9</c:v>
                </c:pt>
                <c:pt idx="1">
                  <c:v>43</c:v>
                </c:pt>
                <c:pt idx="2">
                  <c:v>86</c:v>
                </c:pt>
                <c:pt idx="3">
                  <c:v>62</c:v>
                </c:pt>
                <c:pt idx="4">
                  <c:v>81</c:v>
                </c:pt>
                <c:pt idx="5">
                  <c:v>0</c:v>
                </c:pt>
                <c:pt idx="6">
                  <c:v>106</c:v>
                </c:pt>
                <c:pt idx="7">
                  <c:v>30</c:v>
                </c:pt>
                <c:pt idx="8">
                  <c:v>0</c:v>
                </c:pt>
                <c:pt idx="9">
                  <c:v>0</c:v>
                </c:pt>
                <c:pt idx="10">
                  <c:v>28</c:v>
                </c:pt>
                <c:pt idx="11">
                  <c:v>4</c:v>
                </c:pt>
                <c:pt idx="12">
                  <c:v>16</c:v>
                </c:pt>
                <c:pt idx="13">
                  <c:v>11</c:v>
                </c:pt>
                <c:pt idx="14">
                  <c:v>1</c:v>
                </c:pt>
                <c:pt idx="15">
                  <c:v>94</c:v>
                </c:pt>
                <c:pt idx="16">
                  <c:v>1</c:v>
                </c:pt>
                <c:pt idx="17">
                  <c:v>101</c:v>
                </c:pt>
                <c:pt idx="1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55-4F21-80D4-9F1DB7F8C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6623720"/>
        <c:axId val="466624112"/>
      </c:barChart>
      <c:catAx>
        <c:axId val="466623720"/>
        <c:scaling>
          <c:orientation val="maxMin"/>
        </c:scaling>
        <c:delete val="0"/>
        <c:axPos val="l"/>
        <c:numFmt formatCode="#,##0_);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624112"/>
        <c:crosses val="autoZero"/>
        <c:auto val="1"/>
        <c:lblAlgn val="ctr"/>
        <c:lblOffset val="100"/>
        <c:noMultiLvlLbl val="0"/>
      </c:catAx>
      <c:valAx>
        <c:axId val="466624112"/>
        <c:scaling>
          <c:orientation val="minMax"/>
          <c:max val="15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623720"/>
        <c:crosses val="autoZero"/>
        <c:crossBetween val="between"/>
      </c:valAx>
      <c:spPr>
        <a:noFill/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5400" cap="flat" cmpd="sng" algn="ctr">
      <a:solidFill>
        <a:schemeClr val="bg2">
          <a:lumMod val="2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0</xdr:row>
      <xdr:rowOff>0</xdr:rowOff>
    </xdr:from>
    <xdr:to>
      <xdr:col>19</xdr:col>
      <xdr:colOff>321467</xdr:colOff>
      <xdr:row>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012406" y="0"/>
          <a:ext cx="3250405" cy="30956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23813</xdr:colOff>
      <xdr:row>0</xdr:row>
      <xdr:rowOff>0</xdr:rowOff>
    </xdr:from>
    <xdr:to>
      <xdr:col>21</xdr:col>
      <xdr:colOff>202407</xdr:colOff>
      <xdr:row>2</xdr:row>
      <xdr:rowOff>130969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4298157" y="0"/>
          <a:ext cx="3512344" cy="29765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130968</xdr:colOff>
      <xdr:row>1</xdr:row>
      <xdr:rowOff>11906</xdr:rowOff>
    </xdr:from>
    <xdr:to>
      <xdr:col>21</xdr:col>
      <xdr:colOff>250031</xdr:colOff>
      <xdr:row>2</xdr:row>
      <xdr:rowOff>154782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/>
      </xdr:nvSpPr>
      <xdr:spPr>
        <a:xfrm>
          <a:off x="4071937" y="11906"/>
          <a:ext cx="3786188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130969</xdr:colOff>
      <xdr:row>0</xdr:row>
      <xdr:rowOff>0</xdr:rowOff>
    </xdr:from>
    <xdr:to>
      <xdr:col>21</xdr:col>
      <xdr:colOff>297657</xdr:colOff>
      <xdr:row>2</xdr:row>
      <xdr:rowOff>130970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/>
      </xdr:nvSpPr>
      <xdr:spPr>
        <a:xfrm>
          <a:off x="4405313" y="0"/>
          <a:ext cx="3500438" cy="2976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209550</xdr:colOff>
      <xdr:row>0</xdr:row>
      <xdr:rowOff>66675</xdr:rowOff>
    </xdr:from>
    <xdr:to>
      <xdr:col>11</xdr:col>
      <xdr:colOff>323850</xdr:colOff>
      <xdr:row>23</xdr:row>
      <xdr:rowOff>142875</xdr:rowOff>
    </xdr:to>
    <xdr:graphicFrame macro="">
      <xdr:nvGraphicFramePr>
        <xdr:cNvPr id="13324" name="グラフ 1">
          <a:extLst>
            <a:ext uri="{FF2B5EF4-FFF2-40B4-BE49-F238E27FC236}">
              <a16:creationId xmlns:a16="http://schemas.microsoft.com/office/drawing/2014/main" xmlns="" id="{00000000-0008-0000-0C00-00000C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0</xdr:row>
      <xdr:rowOff>0</xdr:rowOff>
    </xdr:from>
    <xdr:to>
      <xdr:col>20</xdr:col>
      <xdr:colOff>59531</xdr:colOff>
      <xdr:row>2</xdr:row>
      <xdr:rowOff>142876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940970" y="0"/>
          <a:ext cx="3393280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2380</xdr:colOff>
      <xdr:row>0</xdr:row>
      <xdr:rowOff>0</xdr:rowOff>
    </xdr:from>
    <xdr:to>
      <xdr:col>22</xdr:col>
      <xdr:colOff>190500</xdr:colOff>
      <xdr:row>2</xdr:row>
      <xdr:rowOff>142876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610099" y="0"/>
          <a:ext cx="3521870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0</xdr:rowOff>
    </xdr:from>
    <xdr:to>
      <xdr:col>21</xdr:col>
      <xdr:colOff>142874</xdr:colOff>
      <xdr:row>2</xdr:row>
      <xdr:rowOff>130969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4417219" y="0"/>
          <a:ext cx="3333749" cy="29765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0</xdr:rowOff>
    </xdr:from>
    <xdr:to>
      <xdr:col>21</xdr:col>
      <xdr:colOff>154781</xdr:colOff>
      <xdr:row>2</xdr:row>
      <xdr:rowOff>142876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4179094" y="0"/>
          <a:ext cx="3583781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22</xdr:col>
      <xdr:colOff>71437</xdr:colOff>
      <xdr:row>2</xdr:row>
      <xdr:rowOff>142876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4607719" y="0"/>
          <a:ext cx="3405187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2380</xdr:colOff>
      <xdr:row>0</xdr:row>
      <xdr:rowOff>0</xdr:rowOff>
    </xdr:from>
    <xdr:to>
      <xdr:col>23</xdr:col>
      <xdr:colOff>47624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4610099" y="0"/>
          <a:ext cx="3712369" cy="30956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0</xdr:rowOff>
    </xdr:from>
    <xdr:to>
      <xdr:col>21</xdr:col>
      <xdr:colOff>95250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4179094" y="0"/>
          <a:ext cx="3524250" cy="30956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297656</xdr:colOff>
      <xdr:row>0</xdr:row>
      <xdr:rowOff>0</xdr:rowOff>
    </xdr:from>
    <xdr:to>
      <xdr:col>21</xdr:col>
      <xdr:colOff>202406</xdr:colOff>
      <xdr:row>2</xdr:row>
      <xdr:rowOff>142876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4238625" y="0"/>
          <a:ext cx="3571875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AH28"/>
  <sheetViews>
    <sheetView zoomScale="80" zoomScaleNormal="8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RowHeight="13.5" x14ac:dyDescent="0.15"/>
  <cols>
    <col min="1" max="1" width="12.375" bestFit="1" customWidth="1"/>
    <col min="2" max="29" width="4.625" customWidth="1"/>
    <col min="30" max="32" width="5" hidden="1" customWidth="1"/>
    <col min="33" max="33" width="5.125" customWidth="1"/>
  </cols>
  <sheetData>
    <row r="1" spans="1:34" ht="25.5" hidden="1" customHeight="1" x14ac:dyDescent="0.15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15">
      <c r="A2" s="3">
        <v>2021</v>
      </c>
      <c r="B2" s="40" t="s">
        <v>0</v>
      </c>
      <c r="C2" s="4"/>
      <c r="D2" s="1"/>
      <c r="E2" s="1"/>
      <c r="F2" s="1"/>
      <c r="G2" s="3"/>
      <c r="H2" s="1"/>
      <c r="I2" s="5"/>
      <c r="J2" s="6"/>
      <c r="K2" s="25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 x14ac:dyDescent="0.2">
      <c r="A3" s="3">
        <v>2</v>
      </c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25">
        <v>6</v>
      </c>
      <c r="H3" s="25">
        <v>7</v>
      </c>
      <c r="I3" s="25">
        <v>8</v>
      </c>
      <c r="J3" s="25">
        <v>9</v>
      </c>
      <c r="K3" s="28"/>
      <c r="L3" s="25">
        <v>11</v>
      </c>
      <c r="M3" s="25">
        <v>12</v>
      </c>
      <c r="N3" s="25">
        <v>13</v>
      </c>
      <c r="O3" s="25">
        <v>14</v>
      </c>
      <c r="P3" s="25">
        <v>15</v>
      </c>
      <c r="Q3" s="25">
        <v>16</v>
      </c>
      <c r="R3" s="25">
        <v>17</v>
      </c>
      <c r="S3" s="25">
        <v>18</v>
      </c>
      <c r="T3" s="25">
        <v>19</v>
      </c>
      <c r="U3" s="25">
        <v>20</v>
      </c>
      <c r="V3" s="25">
        <v>21</v>
      </c>
      <c r="W3" s="25">
        <v>22</v>
      </c>
      <c r="X3" s="25">
        <v>23</v>
      </c>
      <c r="Y3" s="25">
        <v>24</v>
      </c>
      <c r="Z3" s="25">
        <v>25</v>
      </c>
      <c r="AA3" s="25">
        <v>26</v>
      </c>
      <c r="AB3" s="25">
        <v>27</v>
      </c>
      <c r="AC3" s="25">
        <v>28</v>
      </c>
      <c r="AD3" s="7">
        <v>29</v>
      </c>
      <c r="AE3" s="7">
        <v>30</v>
      </c>
      <c r="AF3" s="7">
        <v>31</v>
      </c>
      <c r="AG3" s="1"/>
      <c r="AH3" s="1"/>
    </row>
    <row r="4" spans="1:34" ht="15" thickTop="1" thickBot="1" x14ac:dyDescent="0.2">
      <c r="A4" s="52" t="s">
        <v>1</v>
      </c>
      <c r="B4" s="82">
        <f>DATE($A$2,$A$3,B3)</f>
        <v>44228</v>
      </c>
      <c r="C4" s="82">
        <f t="shared" ref="C4:AB4" si="0">DATE($A$2,$A$3,C3)</f>
        <v>44229</v>
      </c>
      <c r="D4" s="82">
        <f t="shared" si="0"/>
        <v>44230</v>
      </c>
      <c r="E4" s="82">
        <f t="shared" si="0"/>
        <v>44231</v>
      </c>
      <c r="F4" s="82">
        <f t="shared" si="0"/>
        <v>44232</v>
      </c>
      <c r="G4" s="82">
        <f t="shared" si="0"/>
        <v>44233</v>
      </c>
      <c r="H4" s="82">
        <f t="shared" si="0"/>
        <v>44234</v>
      </c>
      <c r="I4" s="82">
        <f t="shared" si="0"/>
        <v>44235</v>
      </c>
      <c r="J4" s="82">
        <f t="shared" si="0"/>
        <v>44236</v>
      </c>
      <c r="K4" s="82">
        <f>DATE($A$2,$A$3,K2)</f>
        <v>44237</v>
      </c>
      <c r="L4" s="82">
        <f t="shared" si="0"/>
        <v>44238</v>
      </c>
      <c r="M4" s="82">
        <f t="shared" si="0"/>
        <v>44239</v>
      </c>
      <c r="N4" s="82">
        <f t="shared" si="0"/>
        <v>44240</v>
      </c>
      <c r="O4" s="82">
        <f t="shared" si="0"/>
        <v>44241</v>
      </c>
      <c r="P4" s="82">
        <f t="shared" si="0"/>
        <v>44242</v>
      </c>
      <c r="Q4" s="82">
        <f t="shared" si="0"/>
        <v>44243</v>
      </c>
      <c r="R4" s="82">
        <f t="shared" si="0"/>
        <v>44244</v>
      </c>
      <c r="S4" s="82">
        <f t="shared" si="0"/>
        <v>44245</v>
      </c>
      <c r="T4" s="82">
        <f t="shared" si="0"/>
        <v>44246</v>
      </c>
      <c r="U4" s="82">
        <f t="shared" si="0"/>
        <v>44247</v>
      </c>
      <c r="V4" s="82">
        <f t="shared" si="0"/>
        <v>44248</v>
      </c>
      <c r="W4" s="82">
        <f t="shared" si="0"/>
        <v>44249</v>
      </c>
      <c r="X4" s="82">
        <f t="shared" si="0"/>
        <v>44250</v>
      </c>
      <c r="Y4" s="82">
        <f t="shared" si="0"/>
        <v>44251</v>
      </c>
      <c r="Z4" s="82">
        <f t="shared" si="0"/>
        <v>44252</v>
      </c>
      <c r="AA4" s="82">
        <f t="shared" si="0"/>
        <v>44253</v>
      </c>
      <c r="AB4" s="82">
        <f t="shared" si="0"/>
        <v>44254</v>
      </c>
      <c r="AC4" s="82">
        <f>DATE($A$2,$A$3,AC3)</f>
        <v>44255</v>
      </c>
      <c r="AD4" s="83" t="str">
        <f>IF($A$3=2,IF(DAY(DATE($A$2,$A$3,AD3))=29,DATE($A$2,$A$3,AD3),""),DATE($A$2,$A$3,AD3))</f>
        <v/>
      </c>
      <c r="AE4" s="83" t="str">
        <f>IF($A$3&lt;&gt;2,DATE($A$2,$A$3,AE3),"")</f>
        <v/>
      </c>
      <c r="AF4" s="83" t="str">
        <f>IF($A$3=2,"",IF($A$3&lt;&gt;2,IF(OR($A$3=4,$A$3=6,$A$3=9,$A$3=11),"",DATE($A$2,$A$3,AF3))))</f>
        <v/>
      </c>
      <c r="AG4" s="84" t="s">
        <v>2</v>
      </c>
      <c r="AH4" s="1"/>
    </row>
    <row r="5" spans="1:34" ht="14.25" thickBot="1" x14ac:dyDescent="0.2">
      <c r="A5" s="55" t="s">
        <v>3</v>
      </c>
      <c r="B5" s="56">
        <f>WEEKDAY(B4,1)</f>
        <v>2</v>
      </c>
      <c r="C5" s="57">
        <f>WEEKDAY(C4,1)</f>
        <v>3</v>
      </c>
      <c r="D5" s="57">
        <f t="shared" ref="D5:AC5" si="1">WEEKDAY(D4,1)</f>
        <v>4</v>
      </c>
      <c r="E5" s="57">
        <f t="shared" si="1"/>
        <v>5</v>
      </c>
      <c r="F5" s="57">
        <f t="shared" si="1"/>
        <v>6</v>
      </c>
      <c r="G5" s="57">
        <f t="shared" si="1"/>
        <v>7</v>
      </c>
      <c r="H5" s="57">
        <f t="shared" si="1"/>
        <v>1</v>
      </c>
      <c r="I5" s="57">
        <f t="shared" si="1"/>
        <v>2</v>
      </c>
      <c r="J5" s="57">
        <f t="shared" si="1"/>
        <v>3</v>
      </c>
      <c r="K5" s="57">
        <f t="shared" si="1"/>
        <v>4</v>
      </c>
      <c r="L5" s="57">
        <f t="shared" si="1"/>
        <v>5</v>
      </c>
      <c r="M5" s="57">
        <f t="shared" si="1"/>
        <v>6</v>
      </c>
      <c r="N5" s="57">
        <f t="shared" si="1"/>
        <v>7</v>
      </c>
      <c r="O5" s="57">
        <f t="shared" si="1"/>
        <v>1</v>
      </c>
      <c r="P5" s="57">
        <f t="shared" si="1"/>
        <v>2</v>
      </c>
      <c r="Q5" s="57">
        <f t="shared" si="1"/>
        <v>3</v>
      </c>
      <c r="R5" s="57">
        <f t="shared" si="1"/>
        <v>4</v>
      </c>
      <c r="S5" s="57">
        <f t="shared" si="1"/>
        <v>5</v>
      </c>
      <c r="T5" s="57">
        <f t="shared" si="1"/>
        <v>6</v>
      </c>
      <c r="U5" s="57">
        <f t="shared" si="1"/>
        <v>7</v>
      </c>
      <c r="V5" s="57">
        <f t="shared" si="1"/>
        <v>1</v>
      </c>
      <c r="W5" s="57">
        <f t="shared" si="1"/>
        <v>2</v>
      </c>
      <c r="X5" s="57">
        <f t="shared" si="1"/>
        <v>3</v>
      </c>
      <c r="Y5" s="57">
        <f t="shared" si="1"/>
        <v>4</v>
      </c>
      <c r="Z5" s="57">
        <f t="shared" si="1"/>
        <v>5</v>
      </c>
      <c r="AA5" s="57">
        <f t="shared" si="1"/>
        <v>6</v>
      </c>
      <c r="AB5" s="57">
        <f t="shared" si="1"/>
        <v>7</v>
      </c>
      <c r="AC5" s="57">
        <f t="shared" si="1"/>
        <v>1</v>
      </c>
      <c r="AD5" s="85" t="str">
        <f>IF(AD4="","",WEEKDAY(AD4,1))</f>
        <v/>
      </c>
      <c r="AE5" s="85" t="str">
        <f t="shared" ref="AE5:AF5" si="2">IF(AE4="","",WEEKDAY(AE4,1))</f>
        <v/>
      </c>
      <c r="AF5" s="86" t="str">
        <f t="shared" si="2"/>
        <v/>
      </c>
      <c r="AG5" s="87" t="s">
        <v>4</v>
      </c>
      <c r="AH5" s="1"/>
    </row>
    <row r="6" spans="1:34" x14ac:dyDescent="0.15">
      <c r="A6" s="60" t="s">
        <v>5</v>
      </c>
      <c r="B6" s="88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8"/>
      <c r="O6" s="48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89"/>
      <c r="AG6" s="64">
        <f>COUNTA(B6:AF6)</f>
        <v>0</v>
      </c>
      <c r="AH6" s="1"/>
    </row>
    <row r="7" spans="1:34" x14ac:dyDescent="0.15">
      <c r="A7" s="65" t="s">
        <v>6</v>
      </c>
      <c r="B7" s="90"/>
      <c r="C7" s="46"/>
      <c r="D7" s="46"/>
      <c r="E7" s="46"/>
      <c r="F7" s="46"/>
      <c r="G7" s="46" t="s">
        <v>7</v>
      </c>
      <c r="H7" s="46"/>
      <c r="I7" s="46"/>
      <c r="J7" s="46"/>
      <c r="K7" s="46"/>
      <c r="L7" s="46"/>
      <c r="M7" s="46"/>
      <c r="N7" s="46"/>
      <c r="O7" s="46" t="s">
        <v>8</v>
      </c>
      <c r="P7" s="46"/>
      <c r="Q7" s="46"/>
      <c r="R7" s="46"/>
      <c r="S7" s="46"/>
      <c r="T7" s="46"/>
      <c r="U7" s="46"/>
      <c r="V7" s="46" t="s">
        <v>8</v>
      </c>
      <c r="W7" s="46"/>
      <c r="X7" s="46" t="s">
        <v>8</v>
      </c>
      <c r="Y7" s="46"/>
      <c r="Z7" s="46"/>
      <c r="AA7" s="46"/>
      <c r="AB7" s="46" t="s">
        <v>8</v>
      </c>
      <c r="AC7" s="46" t="s">
        <v>8</v>
      </c>
      <c r="AD7" s="46"/>
      <c r="AE7" s="46"/>
      <c r="AF7" s="91"/>
      <c r="AG7" s="69">
        <f t="shared" ref="AG7:AG23" si="3">COUNTA(B7:AF7)</f>
        <v>6</v>
      </c>
      <c r="AH7" s="1"/>
    </row>
    <row r="8" spans="1:34" x14ac:dyDescent="0.15">
      <c r="A8" s="65" t="s">
        <v>9</v>
      </c>
      <c r="B8" s="90"/>
      <c r="C8" s="46"/>
      <c r="D8" s="46"/>
      <c r="E8" s="46"/>
      <c r="F8" s="46"/>
      <c r="G8" s="46" t="s">
        <v>8</v>
      </c>
      <c r="H8" s="46" t="s">
        <v>8</v>
      </c>
      <c r="I8" s="46"/>
      <c r="J8" s="46"/>
      <c r="K8" s="46"/>
      <c r="L8" s="46" t="s">
        <v>8</v>
      </c>
      <c r="M8" s="46"/>
      <c r="N8" s="46" t="s">
        <v>8</v>
      </c>
      <c r="O8" s="46" t="s">
        <v>8</v>
      </c>
      <c r="P8" s="46"/>
      <c r="Q8" s="46"/>
      <c r="R8" s="46"/>
      <c r="S8" s="46"/>
      <c r="T8" s="46"/>
      <c r="U8" s="46" t="s">
        <v>8</v>
      </c>
      <c r="V8" s="46" t="s">
        <v>8</v>
      </c>
      <c r="W8" s="46"/>
      <c r="X8" s="46" t="s">
        <v>8</v>
      </c>
      <c r="Y8" s="46"/>
      <c r="Z8" s="46"/>
      <c r="AA8" s="46"/>
      <c r="AB8" s="46" t="s">
        <v>8</v>
      </c>
      <c r="AC8" s="46" t="s">
        <v>8</v>
      </c>
      <c r="AD8" s="46"/>
      <c r="AE8" s="46"/>
      <c r="AF8" s="92"/>
      <c r="AG8" s="69">
        <f t="shared" si="3"/>
        <v>10</v>
      </c>
      <c r="AH8" s="1"/>
    </row>
    <row r="9" spans="1:34" x14ac:dyDescent="0.15">
      <c r="A9" s="65" t="s">
        <v>10</v>
      </c>
      <c r="B9" s="90"/>
      <c r="C9" s="46"/>
      <c r="D9" s="46"/>
      <c r="E9" s="46"/>
      <c r="F9" s="46"/>
      <c r="G9" s="46"/>
      <c r="H9" s="46"/>
      <c r="I9" s="46"/>
      <c r="J9" s="46"/>
      <c r="K9" s="46"/>
      <c r="L9" s="46" t="s">
        <v>8</v>
      </c>
      <c r="M9" s="46"/>
      <c r="N9" s="46" t="s">
        <v>8</v>
      </c>
      <c r="O9" s="46" t="s">
        <v>8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 t="s">
        <v>8</v>
      </c>
      <c r="AC9" s="46" t="s">
        <v>8</v>
      </c>
      <c r="AD9" s="46"/>
      <c r="AE9" s="46"/>
      <c r="AF9" s="92"/>
      <c r="AG9" s="69">
        <f t="shared" si="3"/>
        <v>5</v>
      </c>
      <c r="AH9" s="1"/>
    </row>
    <row r="10" spans="1:34" x14ac:dyDescent="0.15">
      <c r="A10" s="65" t="s">
        <v>11</v>
      </c>
      <c r="B10" s="90"/>
      <c r="C10" s="46"/>
      <c r="D10" s="46"/>
      <c r="E10" s="46"/>
      <c r="F10" s="46"/>
      <c r="G10" s="46"/>
      <c r="H10" s="46" t="s">
        <v>8</v>
      </c>
      <c r="I10" s="46"/>
      <c r="J10" s="46"/>
      <c r="K10" s="46"/>
      <c r="L10" s="46" t="s">
        <v>8</v>
      </c>
      <c r="M10" s="46"/>
      <c r="N10" s="46" t="s">
        <v>8</v>
      </c>
      <c r="O10" s="46" t="s">
        <v>8</v>
      </c>
      <c r="P10" s="46"/>
      <c r="Q10" s="46"/>
      <c r="R10" s="46"/>
      <c r="S10" s="46"/>
      <c r="T10" s="46"/>
      <c r="U10" s="46" t="s">
        <v>8</v>
      </c>
      <c r="V10" s="46"/>
      <c r="W10" s="46"/>
      <c r="X10" s="46" t="s">
        <v>8</v>
      </c>
      <c r="Y10" s="46"/>
      <c r="Z10" s="46"/>
      <c r="AA10" s="46"/>
      <c r="AB10" s="46" t="s">
        <v>8</v>
      </c>
      <c r="AC10" s="46" t="s">
        <v>8</v>
      </c>
      <c r="AD10" s="46"/>
      <c r="AE10" s="46"/>
      <c r="AF10" s="92"/>
      <c r="AG10" s="69">
        <f t="shared" si="3"/>
        <v>8</v>
      </c>
      <c r="AH10" s="1"/>
    </row>
    <row r="11" spans="1:34" x14ac:dyDescent="0.15">
      <c r="A11" s="65" t="s">
        <v>12</v>
      </c>
      <c r="B11" s="90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92"/>
      <c r="AG11" s="69">
        <f t="shared" si="3"/>
        <v>0</v>
      </c>
      <c r="AH11" s="1"/>
    </row>
    <row r="12" spans="1:34" x14ac:dyDescent="0.15">
      <c r="A12" s="65" t="s">
        <v>13</v>
      </c>
      <c r="B12" s="90"/>
      <c r="C12" s="46"/>
      <c r="D12" s="46"/>
      <c r="E12" s="46"/>
      <c r="F12" s="46"/>
      <c r="G12" s="46" t="s">
        <v>8</v>
      </c>
      <c r="H12" s="46" t="s">
        <v>8</v>
      </c>
      <c r="I12" s="46"/>
      <c r="J12" s="46"/>
      <c r="K12" s="46"/>
      <c r="L12" s="46" t="s">
        <v>8</v>
      </c>
      <c r="M12" s="46"/>
      <c r="N12" s="46" t="s">
        <v>8</v>
      </c>
      <c r="O12" s="46" t="s">
        <v>8</v>
      </c>
      <c r="P12" s="46"/>
      <c r="Q12" s="46"/>
      <c r="R12" s="46"/>
      <c r="S12" s="46"/>
      <c r="T12" s="46"/>
      <c r="U12" s="46" t="s">
        <v>8</v>
      </c>
      <c r="V12" s="46" t="s">
        <v>8</v>
      </c>
      <c r="W12" s="46"/>
      <c r="X12" s="46" t="s">
        <v>8</v>
      </c>
      <c r="Y12" s="46"/>
      <c r="Z12" s="46"/>
      <c r="AA12" s="46"/>
      <c r="AB12" s="46" t="s">
        <v>8</v>
      </c>
      <c r="AC12" s="46" t="s">
        <v>8</v>
      </c>
      <c r="AD12" s="46"/>
      <c r="AE12" s="46"/>
      <c r="AF12" s="92"/>
      <c r="AG12" s="69">
        <f t="shared" si="3"/>
        <v>10</v>
      </c>
      <c r="AH12" s="1"/>
    </row>
    <row r="13" spans="1:34" x14ac:dyDescent="0.15">
      <c r="A13" s="65" t="s">
        <v>14</v>
      </c>
      <c r="B13" s="90"/>
      <c r="C13" s="46"/>
      <c r="D13" s="46"/>
      <c r="E13" s="46"/>
      <c r="F13" s="46"/>
      <c r="G13" s="46" t="s">
        <v>8</v>
      </c>
      <c r="H13" s="46"/>
      <c r="I13" s="46"/>
      <c r="J13" s="46"/>
      <c r="K13" s="46"/>
      <c r="L13" s="46" t="s">
        <v>8</v>
      </c>
      <c r="M13" s="46"/>
      <c r="N13" s="46" t="s">
        <v>8</v>
      </c>
      <c r="O13" s="46" t="s">
        <v>8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92"/>
      <c r="AG13" s="69">
        <f t="shared" si="3"/>
        <v>4</v>
      </c>
      <c r="AH13" s="1"/>
    </row>
    <row r="14" spans="1:34" x14ac:dyDescent="0.15">
      <c r="A14" s="65" t="s">
        <v>15</v>
      </c>
      <c r="B14" s="90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92"/>
      <c r="AG14" s="69">
        <f t="shared" si="3"/>
        <v>0</v>
      </c>
      <c r="AH14" s="1"/>
    </row>
    <row r="15" spans="1:34" x14ac:dyDescent="0.15">
      <c r="A15" s="65" t="s">
        <v>16</v>
      </c>
      <c r="B15" s="90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92"/>
      <c r="AG15" s="69">
        <f t="shared" si="3"/>
        <v>0</v>
      </c>
      <c r="AH15" s="1"/>
    </row>
    <row r="16" spans="1:34" x14ac:dyDescent="0.15">
      <c r="A16" s="65" t="s">
        <v>17</v>
      </c>
      <c r="B16" s="90"/>
      <c r="C16" s="46"/>
      <c r="D16" s="46"/>
      <c r="E16" s="46"/>
      <c r="F16" s="46"/>
      <c r="G16" s="46"/>
      <c r="H16" s="46" t="s">
        <v>8</v>
      </c>
      <c r="I16" s="46"/>
      <c r="J16" s="46"/>
      <c r="K16" s="46"/>
      <c r="L16" s="46"/>
      <c r="M16" s="46"/>
      <c r="N16" s="46" t="s">
        <v>8</v>
      </c>
      <c r="O16" s="46" t="s">
        <v>8</v>
      </c>
      <c r="P16" s="46"/>
      <c r="Q16" s="46"/>
      <c r="R16" s="46"/>
      <c r="S16" s="46"/>
      <c r="T16" s="46"/>
      <c r="U16" s="46"/>
      <c r="V16" s="46" t="s">
        <v>8</v>
      </c>
      <c r="W16" s="46"/>
      <c r="X16" s="46"/>
      <c r="Y16" s="46"/>
      <c r="Z16" s="46"/>
      <c r="AA16" s="46"/>
      <c r="AB16" s="46" t="s">
        <v>8</v>
      </c>
      <c r="AC16" s="46" t="s">
        <v>8</v>
      </c>
      <c r="AD16" s="46"/>
      <c r="AE16" s="46"/>
      <c r="AF16" s="92"/>
      <c r="AG16" s="69">
        <f t="shared" si="3"/>
        <v>6</v>
      </c>
      <c r="AH16" s="1"/>
    </row>
    <row r="17" spans="1:34" x14ac:dyDescent="0.15">
      <c r="A17" s="65" t="s">
        <v>18</v>
      </c>
      <c r="B17" s="90"/>
      <c r="C17" s="46"/>
      <c r="D17" s="46"/>
      <c r="E17" s="46"/>
      <c r="F17" s="46"/>
      <c r="G17" s="46"/>
      <c r="H17" s="46" t="s">
        <v>8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92"/>
      <c r="AG17" s="69">
        <f t="shared" si="3"/>
        <v>1</v>
      </c>
      <c r="AH17" s="1"/>
    </row>
    <row r="18" spans="1:34" x14ac:dyDescent="0.15">
      <c r="A18" s="65" t="s">
        <v>19</v>
      </c>
      <c r="B18" s="90"/>
      <c r="C18" s="46"/>
      <c r="D18" s="46"/>
      <c r="E18" s="46"/>
      <c r="F18" s="46"/>
      <c r="G18" s="46"/>
      <c r="H18" s="46" t="s">
        <v>8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92"/>
      <c r="AG18" s="69">
        <f t="shared" si="3"/>
        <v>1</v>
      </c>
      <c r="AH18" s="1"/>
    </row>
    <row r="19" spans="1:34" x14ac:dyDescent="0.15">
      <c r="A19" s="65" t="s">
        <v>20</v>
      </c>
      <c r="B19" s="90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92"/>
      <c r="AG19" s="69">
        <f t="shared" si="3"/>
        <v>0</v>
      </c>
      <c r="AH19" s="1"/>
    </row>
    <row r="20" spans="1:34" x14ac:dyDescent="0.15">
      <c r="A20" s="65" t="s">
        <v>21</v>
      </c>
      <c r="B20" s="90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9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92"/>
      <c r="AG20" s="69">
        <f t="shared" si="3"/>
        <v>0</v>
      </c>
      <c r="AH20" s="1"/>
    </row>
    <row r="21" spans="1:34" x14ac:dyDescent="0.15">
      <c r="A21" s="65" t="s">
        <v>22</v>
      </c>
      <c r="B21" s="90"/>
      <c r="C21" s="46"/>
      <c r="D21" s="46"/>
      <c r="E21" s="46"/>
      <c r="F21" s="46"/>
      <c r="G21" s="46" t="s">
        <v>8</v>
      </c>
      <c r="H21" s="46" t="s">
        <v>8</v>
      </c>
      <c r="I21" s="46"/>
      <c r="J21" s="46"/>
      <c r="K21" s="46"/>
      <c r="L21" s="46"/>
      <c r="M21" s="46"/>
      <c r="N21" s="46" t="s">
        <v>8</v>
      </c>
      <c r="O21" s="46" t="s">
        <v>8</v>
      </c>
      <c r="P21" s="46"/>
      <c r="Q21" s="46"/>
      <c r="R21" s="46"/>
      <c r="S21" s="46"/>
      <c r="T21" s="46"/>
      <c r="U21" s="46" t="s">
        <v>8</v>
      </c>
      <c r="V21" s="46" t="s">
        <v>8</v>
      </c>
      <c r="W21" s="46"/>
      <c r="X21" s="46" t="s">
        <v>8</v>
      </c>
      <c r="Y21" s="46"/>
      <c r="Z21" s="46"/>
      <c r="AA21" s="46"/>
      <c r="AB21" s="46" t="s">
        <v>8</v>
      </c>
      <c r="AC21" s="46" t="s">
        <v>8</v>
      </c>
      <c r="AD21" s="46"/>
      <c r="AE21" s="46"/>
      <c r="AF21" s="92"/>
      <c r="AG21" s="69">
        <f t="shared" si="3"/>
        <v>9</v>
      </c>
      <c r="AH21" s="1"/>
    </row>
    <row r="22" spans="1:34" x14ac:dyDescent="0.15">
      <c r="A22" s="65" t="s">
        <v>23</v>
      </c>
      <c r="B22" s="90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92"/>
      <c r="AG22" s="69">
        <f t="shared" si="3"/>
        <v>0</v>
      </c>
      <c r="AH22" s="1"/>
    </row>
    <row r="23" spans="1:34" x14ac:dyDescent="0.15">
      <c r="A23" s="65" t="s">
        <v>24</v>
      </c>
      <c r="B23" s="90"/>
      <c r="C23" s="46"/>
      <c r="D23" s="46"/>
      <c r="E23" s="46"/>
      <c r="F23" s="46"/>
      <c r="G23" s="46" t="s">
        <v>8</v>
      </c>
      <c r="H23" s="46" t="s">
        <v>8</v>
      </c>
      <c r="I23" s="46"/>
      <c r="J23" s="46"/>
      <c r="K23" s="46"/>
      <c r="L23" s="46" t="s">
        <v>8</v>
      </c>
      <c r="M23" s="46"/>
      <c r="N23" s="46" t="s">
        <v>8</v>
      </c>
      <c r="O23" s="46" t="s">
        <v>8</v>
      </c>
      <c r="P23" s="46"/>
      <c r="Q23" s="46"/>
      <c r="R23" s="46"/>
      <c r="S23" s="46"/>
      <c r="T23" s="46"/>
      <c r="U23" s="46"/>
      <c r="V23" s="46" t="s">
        <v>8</v>
      </c>
      <c r="W23" s="46"/>
      <c r="X23" s="46" t="s">
        <v>8</v>
      </c>
      <c r="Y23" s="46"/>
      <c r="Z23" s="46"/>
      <c r="AA23" s="46"/>
      <c r="AB23" s="46" t="s">
        <v>8</v>
      </c>
      <c r="AC23" s="46" t="s">
        <v>8</v>
      </c>
      <c r="AD23" s="46"/>
      <c r="AE23" s="46"/>
      <c r="AF23" s="92"/>
      <c r="AG23" s="69">
        <f t="shared" si="3"/>
        <v>9</v>
      </c>
      <c r="AH23" s="1"/>
    </row>
    <row r="24" spans="1:34" x14ac:dyDescent="0.15">
      <c r="A24" s="70" t="s">
        <v>25</v>
      </c>
      <c r="B24" s="93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50"/>
      <c r="O24" s="51"/>
      <c r="P24" s="88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94"/>
      <c r="AG24" s="75">
        <f>COUNTA(B24:AF24)</f>
        <v>0</v>
      </c>
      <c r="AH24" s="1"/>
    </row>
    <row r="25" spans="1:34" ht="14.25" thickBot="1" x14ac:dyDescent="0.2">
      <c r="A25" s="76" t="s">
        <v>26</v>
      </c>
      <c r="B25" s="77">
        <f>COUNTA(B6:B24)</f>
        <v>0</v>
      </c>
      <c r="C25" s="78">
        <f t="shared" ref="C25:AF25" si="4">COUNTA(C6:C24)</f>
        <v>0</v>
      </c>
      <c r="D25" s="79">
        <f t="shared" si="4"/>
        <v>0</v>
      </c>
      <c r="E25" s="79">
        <f t="shared" si="4"/>
        <v>0</v>
      </c>
      <c r="F25" s="79">
        <f t="shared" si="4"/>
        <v>0</v>
      </c>
      <c r="G25" s="79">
        <f t="shared" si="4"/>
        <v>6</v>
      </c>
      <c r="H25" s="79">
        <f t="shared" si="4"/>
        <v>8</v>
      </c>
      <c r="I25" s="79">
        <f t="shared" si="4"/>
        <v>0</v>
      </c>
      <c r="J25" s="79">
        <f t="shared" si="4"/>
        <v>0</v>
      </c>
      <c r="K25" s="79">
        <f t="shared" si="4"/>
        <v>0</v>
      </c>
      <c r="L25" s="79">
        <f t="shared" si="4"/>
        <v>6</v>
      </c>
      <c r="M25" s="79">
        <f t="shared" si="4"/>
        <v>0</v>
      </c>
      <c r="N25" s="79">
        <f t="shared" si="4"/>
        <v>8</v>
      </c>
      <c r="O25" s="79">
        <f t="shared" si="4"/>
        <v>9</v>
      </c>
      <c r="P25" s="79">
        <f t="shared" si="4"/>
        <v>0</v>
      </c>
      <c r="Q25" s="79">
        <f t="shared" si="4"/>
        <v>0</v>
      </c>
      <c r="R25" s="79">
        <f t="shared" si="4"/>
        <v>0</v>
      </c>
      <c r="S25" s="79">
        <f t="shared" si="4"/>
        <v>0</v>
      </c>
      <c r="T25" s="79">
        <f t="shared" si="4"/>
        <v>0</v>
      </c>
      <c r="U25" s="79">
        <f t="shared" si="4"/>
        <v>4</v>
      </c>
      <c r="V25" s="79">
        <f t="shared" si="4"/>
        <v>6</v>
      </c>
      <c r="W25" s="79">
        <f t="shared" si="4"/>
        <v>0</v>
      </c>
      <c r="X25" s="79">
        <f t="shared" si="4"/>
        <v>6</v>
      </c>
      <c r="Y25" s="79">
        <f t="shared" si="4"/>
        <v>0</v>
      </c>
      <c r="Z25" s="79">
        <f t="shared" si="4"/>
        <v>0</v>
      </c>
      <c r="AA25" s="79">
        <f t="shared" si="4"/>
        <v>0</v>
      </c>
      <c r="AB25" s="79">
        <f t="shared" si="4"/>
        <v>8</v>
      </c>
      <c r="AC25" s="79">
        <f t="shared" si="4"/>
        <v>8</v>
      </c>
      <c r="AD25" s="95">
        <f t="shared" si="4"/>
        <v>0</v>
      </c>
      <c r="AE25" s="95">
        <f t="shared" si="4"/>
        <v>0</v>
      </c>
      <c r="AF25" s="96">
        <f t="shared" si="4"/>
        <v>0</v>
      </c>
      <c r="AG25" s="81">
        <f>SUM(AG6:AG24)</f>
        <v>69</v>
      </c>
      <c r="AH25" s="1"/>
    </row>
    <row r="26" spans="1:34" ht="14.25" thickTop="1" x14ac:dyDescent="0.15">
      <c r="A26" s="3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15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</sheetData>
  <phoneticPr fontId="2"/>
  <conditionalFormatting sqref="B6:M8 P6:AF6 B10:M24 B9:K9 M9 P9:AF9 P11:AF11 P10:U10 W10:AF10 P13:AF15 P12:U12 W12:AF12 P7:U8 W7:AF8 P17:AF20 P16:U16 W16:AF16 P22:AF22 P21:U21 W21:AF21 P24:AF24 P23:U23 W23:AF23">
    <cfRule type="expression" dxfId="80" priority="44" stopIfTrue="1">
      <formula>B$5=1</formula>
    </cfRule>
    <cfRule type="expression" dxfId="79" priority="45" stopIfTrue="1">
      <formula>B$5=7</formula>
    </cfRule>
  </conditionalFormatting>
  <conditionalFormatting sqref="L9">
    <cfRule type="expression" dxfId="78" priority="34" stopIfTrue="1">
      <formula>L$5=1</formula>
    </cfRule>
    <cfRule type="expression" dxfId="77" priority="35" stopIfTrue="1">
      <formula>L$5=7</formula>
    </cfRule>
  </conditionalFormatting>
  <conditionalFormatting sqref="N7">
    <cfRule type="expression" dxfId="76" priority="31" stopIfTrue="1">
      <formula>N$5=1</formula>
    </cfRule>
    <cfRule type="expression" dxfId="75" priority="32" stopIfTrue="1">
      <formula>N$5=7</formula>
    </cfRule>
  </conditionalFormatting>
  <conditionalFormatting sqref="N8:N19">
    <cfRule type="expression" dxfId="74" priority="28" stopIfTrue="1">
      <formula>N$5=1</formula>
    </cfRule>
    <cfRule type="expression" dxfId="73" priority="29" stopIfTrue="1">
      <formula>N$5=7</formula>
    </cfRule>
  </conditionalFormatting>
  <conditionalFormatting sqref="N21:N23">
    <cfRule type="expression" dxfId="72" priority="25" stopIfTrue="1">
      <formula>N$5=1</formula>
    </cfRule>
    <cfRule type="expression" dxfId="71" priority="26" stopIfTrue="1">
      <formula>N$5=7</formula>
    </cfRule>
  </conditionalFormatting>
  <conditionalFormatting sqref="O7:O23">
    <cfRule type="expression" dxfId="70" priority="22" stopIfTrue="1">
      <formula>O$5=1</formula>
    </cfRule>
    <cfRule type="expression" dxfId="69" priority="23" stopIfTrue="1">
      <formula>O$5=7</formula>
    </cfRule>
  </conditionalFormatting>
  <conditionalFormatting sqref="V8">
    <cfRule type="expression" dxfId="68" priority="19" stopIfTrue="1">
      <formula>V$5=1</formula>
    </cfRule>
    <cfRule type="expression" dxfId="67" priority="20" stopIfTrue="1">
      <formula>V$5=7</formula>
    </cfRule>
  </conditionalFormatting>
  <conditionalFormatting sqref="V10">
    <cfRule type="expression" dxfId="66" priority="16" stopIfTrue="1">
      <formula>V$5=1</formula>
    </cfRule>
    <cfRule type="expression" dxfId="65" priority="17" stopIfTrue="1">
      <formula>V$5=7</formula>
    </cfRule>
  </conditionalFormatting>
  <conditionalFormatting sqref="V12">
    <cfRule type="expression" dxfId="64" priority="13" stopIfTrue="1">
      <formula>V$5=1</formula>
    </cfRule>
    <cfRule type="expression" dxfId="63" priority="14" stopIfTrue="1">
      <formula>V$5=7</formula>
    </cfRule>
  </conditionalFormatting>
  <conditionalFormatting sqref="V7">
    <cfRule type="expression" dxfId="62" priority="10" stopIfTrue="1">
      <formula>V$5=1</formula>
    </cfRule>
    <cfRule type="expression" dxfId="61" priority="11" stopIfTrue="1">
      <formula>V$5=7</formula>
    </cfRule>
  </conditionalFormatting>
  <conditionalFormatting sqref="V16">
    <cfRule type="expression" dxfId="60" priority="7" stopIfTrue="1">
      <formula>V$5=1</formula>
    </cfRule>
    <cfRule type="expression" dxfId="59" priority="8" stopIfTrue="1">
      <formula>V$5=7</formula>
    </cfRule>
  </conditionalFormatting>
  <conditionalFormatting sqref="V21">
    <cfRule type="expression" dxfId="58" priority="4" stopIfTrue="1">
      <formula>V$5=1</formula>
    </cfRule>
    <cfRule type="expression" dxfId="57" priority="5" stopIfTrue="1">
      <formula>V$5=7</formula>
    </cfRule>
  </conditionalFormatting>
  <conditionalFormatting sqref="V23">
    <cfRule type="expression" dxfId="56" priority="1" stopIfTrue="1">
      <formula>V$5=1</formula>
    </cfRule>
    <cfRule type="expression" dxfId="55" priority="2" stopIfTrue="1">
      <formula>V$5=7</formula>
    </cfRule>
  </conditionalFormatting>
  <dataValidations count="2">
    <dataValidation type="list" allowBlank="1" showInputMessage="1" showErrorMessage="1" sqref="X6:X24 AB6:AC24">
      <formula1>$B$2</formula1>
    </dataValidation>
    <dataValidation type="list" allowBlank="1" showInputMessage="1" showErrorMessage="1" sqref="U6:V24 G6:H24 L6:L24 N6:O24">
      <formula1>"$B$2"</formula1>
    </dataValidation>
  </dataValidations>
  <pageMargins left="0.7" right="0.7" top="0.75" bottom="0.75" header="0.3" footer="0.3"/>
  <pageSetup paperSize="9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9" stopIfTrue="1" id="{D0A1CF21-B32E-4385-9C2A-441FCDCA562E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B6:M8 P6:AF6 B10:M24 B9:K9 M9 P9:AF9 P11:AF11 P10:U10 W10:AF10 P13:AF15 P12:U12 W12:AF12 P7:U8 W7:AF8 P17:AF20 P16:U16 W16:AF16 P22:AF22 P21:U21 W21:AF21 P24:AF24 P23:U23 W23:AF23</xm:sqref>
        </x14:conditionalFormatting>
        <x14:conditionalFormatting xmlns:xm="http://schemas.microsoft.com/office/excel/2006/main">
          <x14:cfRule type="expression" priority="36" stopIfTrue="1" id="{2AA7105B-2FD7-4DF5-8452-7970A877D540}">
            <xm:f>COUNTIF(祝日リスト!$A$2:$A$21,L$4)=1</xm:f>
            <x14:dxf>
              <fill>
                <patternFill>
                  <bgColor rgb="FFFF99CC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33" stopIfTrue="1" id="{4DAF893C-0753-49F8-9881-4CBA0D6DEE86}">
            <xm:f>COUNTIF(祝日リスト!$A$2:$A$21,N$4)=1</xm:f>
            <x14:dxf>
              <fill>
                <patternFill>
                  <bgColor rgb="FFFF99CC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expression" priority="30" stopIfTrue="1" id="{3D1A9395-356A-4FD7-8C81-D410BFE9AE6D}">
            <xm:f>COUNTIF(祝日リスト!$A$2:$A$21,N$4)=1</xm:f>
            <x14:dxf>
              <fill>
                <patternFill>
                  <bgColor rgb="FFFF99CC"/>
                </patternFill>
              </fill>
            </x14:dxf>
          </x14:cfRule>
          <xm:sqref>N8:N19</xm:sqref>
        </x14:conditionalFormatting>
        <x14:conditionalFormatting xmlns:xm="http://schemas.microsoft.com/office/excel/2006/main">
          <x14:cfRule type="expression" priority="27" stopIfTrue="1" id="{1FDC76C6-5609-4344-8143-A6E2B83C5C48}">
            <xm:f>COUNTIF(祝日リスト!$A$2:$A$21,N$4)=1</xm:f>
            <x14:dxf>
              <fill>
                <patternFill>
                  <bgColor rgb="FFFF99CC"/>
                </patternFill>
              </fill>
            </x14:dxf>
          </x14:cfRule>
          <xm:sqref>N21:N23</xm:sqref>
        </x14:conditionalFormatting>
        <x14:conditionalFormatting xmlns:xm="http://schemas.microsoft.com/office/excel/2006/main">
          <x14:cfRule type="expression" priority="24" stopIfTrue="1" id="{32155C05-791D-48E8-A4AB-45941D6A30C0}">
            <xm:f>COUNTIF(祝日リスト!$A$2:$A$21,O$4)=1</xm:f>
            <x14:dxf>
              <fill>
                <patternFill>
                  <bgColor rgb="FFFF99CC"/>
                </patternFill>
              </fill>
            </x14:dxf>
          </x14:cfRule>
          <xm:sqref>O7:O23</xm:sqref>
        </x14:conditionalFormatting>
        <x14:conditionalFormatting xmlns:xm="http://schemas.microsoft.com/office/excel/2006/main">
          <x14:cfRule type="expression" priority="21" stopIfTrue="1" id="{BF206F61-6655-4255-B727-3A2A30445C57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V8</xm:sqref>
        </x14:conditionalFormatting>
        <x14:conditionalFormatting xmlns:xm="http://schemas.microsoft.com/office/excel/2006/main">
          <x14:cfRule type="expression" priority="18" stopIfTrue="1" id="{21D3A088-A135-43B9-81F7-4E6F0D31E342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expression" priority="15" stopIfTrue="1" id="{7937FB09-85EA-435C-B6ED-D70FF936559B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V12</xm:sqref>
        </x14:conditionalFormatting>
        <x14:conditionalFormatting xmlns:xm="http://schemas.microsoft.com/office/excel/2006/main">
          <x14:cfRule type="expression" priority="12" stopIfTrue="1" id="{932B2CA5-FF6F-417E-AA05-30B1DA27BA2D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V7</xm:sqref>
        </x14:conditionalFormatting>
        <x14:conditionalFormatting xmlns:xm="http://schemas.microsoft.com/office/excel/2006/main">
          <x14:cfRule type="expression" priority="9" stopIfTrue="1" id="{B053C65D-C90E-41CD-9EC2-0E7FD23D1198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V16</xm:sqref>
        </x14:conditionalFormatting>
        <x14:conditionalFormatting xmlns:xm="http://schemas.microsoft.com/office/excel/2006/main">
          <x14:cfRule type="expression" priority="6" stopIfTrue="1" id="{C71C0DBC-5992-4097-8C86-2165F6D07D35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3" stopIfTrue="1" id="{05243242-A325-416C-BA7C-083612CB019D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V23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-0.249977111117893"/>
  </sheetPr>
  <dimension ref="A1:AH28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1" width="12.375" bestFit="1" customWidth="1"/>
    <col min="2" max="31" width="4.625" customWidth="1"/>
    <col min="32" max="32" width="5" hidden="1" customWidth="1"/>
    <col min="33" max="33" width="5" customWidth="1"/>
  </cols>
  <sheetData>
    <row r="1" spans="1:34" ht="25.5" hidden="1" customHeight="1" x14ac:dyDescent="0.15">
      <c r="A1" s="8"/>
      <c r="B1" s="9" t="s">
        <v>27</v>
      </c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15">
      <c r="A2" s="10">
        <v>2021</v>
      </c>
      <c r="B2" s="39" t="s">
        <v>0</v>
      </c>
      <c r="C2" s="11"/>
      <c r="D2" s="8"/>
      <c r="E2" s="8"/>
      <c r="F2" s="8"/>
      <c r="G2" s="10"/>
      <c r="H2" s="8"/>
      <c r="I2" s="12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4.25" thickBot="1" x14ac:dyDescent="0.2">
      <c r="A3" s="10">
        <v>11</v>
      </c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>
        <v>12</v>
      </c>
      <c r="N3" s="27">
        <v>13</v>
      </c>
      <c r="O3" s="27">
        <v>14</v>
      </c>
      <c r="P3" s="27">
        <v>15</v>
      </c>
      <c r="Q3" s="27">
        <v>16</v>
      </c>
      <c r="R3" s="27">
        <v>17</v>
      </c>
      <c r="S3" s="27">
        <v>18</v>
      </c>
      <c r="T3" s="27">
        <v>19</v>
      </c>
      <c r="U3" s="27">
        <v>20</v>
      </c>
      <c r="V3" s="27">
        <v>21</v>
      </c>
      <c r="W3" s="27">
        <v>22</v>
      </c>
      <c r="X3" s="27">
        <v>23</v>
      </c>
      <c r="Y3" s="27">
        <v>24</v>
      </c>
      <c r="Z3" s="27">
        <v>25</v>
      </c>
      <c r="AA3" s="27">
        <v>26</v>
      </c>
      <c r="AB3" s="27">
        <v>27</v>
      </c>
      <c r="AC3" s="27">
        <v>28</v>
      </c>
      <c r="AD3" s="27">
        <v>29</v>
      </c>
      <c r="AE3" s="27">
        <v>30</v>
      </c>
      <c r="AF3" s="27">
        <v>31</v>
      </c>
      <c r="AG3" s="8"/>
      <c r="AH3" s="8"/>
    </row>
    <row r="4" spans="1:34" ht="15" thickTop="1" thickBot="1" x14ac:dyDescent="0.2">
      <c r="A4" s="52" t="s">
        <v>1</v>
      </c>
      <c r="B4" s="101">
        <f>DATE($A$2,$A$3,B3)</f>
        <v>44501</v>
      </c>
      <c r="C4" s="101">
        <f t="shared" ref="C4:AB4" si="0">DATE($A$2,$A$3,C3)</f>
        <v>44502</v>
      </c>
      <c r="D4" s="53">
        <f t="shared" si="0"/>
        <v>44503</v>
      </c>
      <c r="E4" s="53">
        <f t="shared" si="0"/>
        <v>44504</v>
      </c>
      <c r="F4" s="53">
        <f t="shared" si="0"/>
        <v>44505</v>
      </c>
      <c r="G4" s="53">
        <f t="shared" si="0"/>
        <v>44506</v>
      </c>
      <c r="H4" s="53">
        <f t="shared" si="0"/>
        <v>44507</v>
      </c>
      <c r="I4" s="53">
        <f t="shared" si="0"/>
        <v>44508</v>
      </c>
      <c r="J4" s="53">
        <f t="shared" si="0"/>
        <v>44509</v>
      </c>
      <c r="K4" s="53">
        <f t="shared" si="0"/>
        <v>44510</v>
      </c>
      <c r="L4" s="53">
        <f t="shared" si="0"/>
        <v>44511</v>
      </c>
      <c r="M4" s="53">
        <f t="shared" si="0"/>
        <v>44512</v>
      </c>
      <c r="N4" s="53">
        <f t="shared" si="0"/>
        <v>44513</v>
      </c>
      <c r="O4" s="53">
        <f t="shared" si="0"/>
        <v>44514</v>
      </c>
      <c r="P4" s="53">
        <f t="shared" si="0"/>
        <v>44515</v>
      </c>
      <c r="Q4" s="53">
        <f t="shared" si="0"/>
        <v>44516</v>
      </c>
      <c r="R4" s="53">
        <f t="shared" si="0"/>
        <v>44517</v>
      </c>
      <c r="S4" s="53">
        <f t="shared" si="0"/>
        <v>44518</v>
      </c>
      <c r="T4" s="53">
        <f t="shared" si="0"/>
        <v>44519</v>
      </c>
      <c r="U4" s="53">
        <f t="shared" si="0"/>
        <v>44520</v>
      </c>
      <c r="V4" s="53">
        <f t="shared" si="0"/>
        <v>44521</v>
      </c>
      <c r="W4" s="53">
        <f t="shared" si="0"/>
        <v>44522</v>
      </c>
      <c r="X4" s="53">
        <f t="shared" si="0"/>
        <v>44523</v>
      </c>
      <c r="Y4" s="53">
        <f t="shared" si="0"/>
        <v>44524</v>
      </c>
      <c r="Z4" s="53">
        <f t="shared" si="0"/>
        <v>44525</v>
      </c>
      <c r="AA4" s="53">
        <f t="shared" si="0"/>
        <v>44526</v>
      </c>
      <c r="AB4" s="53">
        <f t="shared" si="0"/>
        <v>44527</v>
      </c>
      <c r="AC4" s="53">
        <f>DATE($A$2,$A$3,AC3)</f>
        <v>44528</v>
      </c>
      <c r="AD4" s="53">
        <f>IF($A$3=2,IF(DAY(DATE($A$2,$A$3,AD3))=29,DATE($A$2,$A$3,AD3),""),DATE($A$2,$A$3,AD3))</f>
        <v>44529</v>
      </c>
      <c r="AE4" s="53">
        <f>IF($A$3&lt;&gt;2,DATE($A$2,$A$3,AE3),"")</f>
        <v>44530</v>
      </c>
      <c r="AF4" s="97" t="str">
        <f>IF($A$3=2,"",IF($A$3&lt;&gt;2,IF(OR($A$3=4,$A$3=6,$A$3=9,$A$3=11),"",DATE($A$2,$A$3,AF3))))</f>
        <v/>
      </c>
      <c r="AG4" s="54" t="s">
        <v>2</v>
      </c>
      <c r="AH4" s="8"/>
    </row>
    <row r="5" spans="1:34" ht="14.25" thickBot="1" x14ac:dyDescent="0.2">
      <c r="A5" s="55" t="s">
        <v>3</v>
      </c>
      <c r="B5" s="119">
        <f>WEEKDAY(B4,1)</f>
        <v>2</v>
      </c>
      <c r="C5" s="104">
        <f>WEEKDAY(C4,1)</f>
        <v>3</v>
      </c>
      <c r="D5" s="57">
        <f t="shared" ref="D5:AC5" si="1">WEEKDAY(D4,1)</f>
        <v>4</v>
      </c>
      <c r="E5" s="57">
        <f t="shared" si="1"/>
        <v>5</v>
      </c>
      <c r="F5" s="57">
        <f t="shared" si="1"/>
        <v>6</v>
      </c>
      <c r="G5" s="57">
        <f t="shared" si="1"/>
        <v>7</v>
      </c>
      <c r="H5" s="57">
        <f t="shared" si="1"/>
        <v>1</v>
      </c>
      <c r="I5" s="57">
        <f t="shared" si="1"/>
        <v>2</v>
      </c>
      <c r="J5" s="57">
        <f t="shared" si="1"/>
        <v>3</v>
      </c>
      <c r="K5" s="57">
        <f t="shared" si="1"/>
        <v>4</v>
      </c>
      <c r="L5" s="57">
        <f t="shared" si="1"/>
        <v>5</v>
      </c>
      <c r="M5" s="57">
        <f t="shared" si="1"/>
        <v>6</v>
      </c>
      <c r="N5" s="57">
        <f t="shared" si="1"/>
        <v>7</v>
      </c>
      <c r="O5" s="57">
        <f t="shared" si="1"/>
        <v>1</v>
      </c>
      <c r="P5" s="57">
        <f t="shared" si="1"/>
        <v>2</v>
      </c>
      <c r="Q5" s="57">
        <f t="shared" si="1"/>
        <v>3</v>
      </c>
      <c r="R5" s="57">
        <f t="shared" si="1"/>
        <v>4</v>
      </c>
      <c r="S5" s="57">
        <f t="shared" si="1"/>
        <v>5</v>
      </c>
      <c r="T5" s="57">
        <f t="shared" si="1"/>
        <v>6</v>
      </c>
      <c r="U5" s="57">
        <f t="shared" si="1"/>
        <v>7</v>
      </c>
      <c r="V5" s="57">
        <f t="shared" si="1"/>
        <v>1</v>
      </c>
      <c r="W5" s="57">
        <f t="shared" si="1"/>
        <v>2</v>
      </c>
      <c r="X5" s="57">
        <f t="shared" si="1"/>
        <v>3</v>
      </c>
      <c r="Y5" s="57">
        <f t="shared" si="1"/>
        <v>4</v>
      </c>
      <c r="Z5" s="57">
        <f t="shared" si="1"/>
        <v>5</v>
      </c>
      <c r="AA5" s="57">
        <f t="shared" si="1"/>
        <v>6</v>
      </c>
      <c r="AB5" s="57">
        <f t="shared" si="1"/>
        <v>7</v>
      </c>
      <c r="AC5" s="57">
        <f t="shared" si="1"/>
        <v>1</v>
      </c>
      <c r="AD5" s="57">
        <f>IF(AD4="","",WEEKDAY(AD4,1))</f>
        <v>2</v>
      </c>
      <c r="AE5" s="57">
        <f t="shared" ref="AE5:AF5" si="2">IF(AE4="","",WEEKDAY(AE4,1))</f>
        <v>3</v>
      </c>
      <c r="AF5" s="58" t="str">
        <f t="shared" si="2"/>
        <v/>
      </c>
      <c r="AG5" s="59" t="s">
        <v>4</v>
      </c>
      <c r="AH5" s="8"/>
    </row>
    <row r="6" spans="1:34" x14ac:dyDescent="0.15">
      <c r="A6" s="60" t="s">
        <v>5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64">
        <f>COUNTA(B6:AF6)</f>
        <v>0</v>
      </c>
      <c r="AH6" s="8"/>
    </row>
    <row r="7" spans="1:34" x14ac:dyDescent="0.15">
      <c r="A7" s="65" t="s">
        <v>6</v>
      </c>
      <c r="B7" s="66"/>
      <c r="C7" s="67"/>
      <c r="D7" s="67" t="s">
        <v>8</v>
      </c>
      <c r="E7" s="67"/>
      <c r="F7" s="67"/>
      <c r="G7" s="67" t="s">
        <v>8</v>
      </c>
      <c r="H7" s="67"/>
      <c r="I7" s="67"/>
      <c r="J7" s="67"/>
      <c r="K7" s="67"/>
      <c r="L7" s="67"/>
      <c r="M7" s="67"/>
      <c r="N7" s="67" t="s">
        <v>8</v>
      </c>
      <c r="O7" s="67"/>
      <c r="P7" s="67"/>
      <c r="Q7" s="67"/>
      <c r="R7" s="67"/>
      <c r="S7" s="67"/>
      <c r="T7" s="67"/>
      <c r="U7" s="67"/>
      <c r="V7" s="67" t="s">
        <v>8</v>
      </c>
      <c r="W7" s="67"/>
      <c r="X7" s="67" t="s">
        <v>8</v>
      </c>
      <c r="Y7" s="67"/>
      <c r="Z7" s="67"/>
      <c r="AA7" s="67"/>
      <c r="AB7" s="67" t="s">
        <v>8</v>
      </c>
      <c r="AC7" s="67"/>
      <c r="AD7" s="67"/>
      <c r="AE7" s="67"/>
      <c r="AF7" s="98"/>
      <c r="AG7" s="69">
        <f t="shared" ref="AG7:AG23" si="3">COUNTA(B7:AF7)</f>
        <v>6</v>
      </c>
      <c r="AH7" s="8"/>
    </row>
    <row r="8" spans="1:34" x14ac:dyDescent="0.15">
      <c r="A8" s="65" t="s">
        <v>9</v>
      </c>
      <c r="B8" s="66"/>
      <c r="C8" s="67"/>
      <c r="D8" s="67" t="s">
        <v>8</v>
      </c>
      <c r="E8" s="67"/>
      <c r="F8" s="67"/>
      <c r="G8" s="67" t="s">
        <v>8</v>
      </c>
      <c r="H8" s="67"/>
      <c r="I8" s="67"/>
      <c r="J8" s="67"/>
      <c r="K8" s="67"/>
      <c r="L8" s="67"/>
      <c r="M8" s="67"/>
      <c r="N8" s="67" t="s">
        <v>8</v>
      </c>
      <c r="O8" s="67" t="s">
        <v>8</v>
      </c>
      <c r="P8" s="67"/>
      <c r="Q8" s="67"/>
      <c r="R8" s="67"/>
      <c r="S8" s="67"/>
      <c r="T8" s="67"/>
      <c r="U8" s="67" t="s">
        <v>8</v>
      </c>
      <c r="V8" s="67" t="s">
        <v>8</v>
      </c>
      <c r="W8" s="67"/>
      <c r="X8" s="67" t="s">
        <v>8</v>
      </c>
      <c r="Y8" s="67"/>
      <c r="Z8" s="67"/>
      <c r="AA8" s="67"/>
      <c r="AB8" s="67" t="s">
        <v>8</v>
      </c>
      <c r="AC8" s="67" t="s">
        <v>8</v>
      </c>
      <c r="AD8" s="67"/>
      <c r="AE8" s="67"/>
      <c r="AF8" s="68"/>
      <c r="AG8" s="69">
        <f t="shared" si="3"/>
        <v>9</v>
      </c>
      <c r="AH8" s="8"/>
    </row>
    <row r="9" spans="1:34" x14ac:dyDescent="0.15">
      <c r="A9" s="65" t="s">
        <v>10</v>
      </c>
      <c r="B9" s="66"/>
      <c r="C9" s="67"/>
      <c r="D9" s="67" t="s">
        <v>8</v>
      </c>
      <c r="E9" s="67"/>
      <c r="F9" s="67"/>
      <c r="G9" s="67" t="s">
        <v>8</v>
      </c>
      <c r="H9" s="67" t="s">
        <v>8</v>
      </c>
      <c r="I9" s="67"/>
      <c r="J9" s="67"/>
      <c r="K9" s="67"/>
      <c r="L9" s="67"/>
      <c r="M9" s="67"/>
      <c r="N9" s="67" t="s">
        <v>8</v>
      </c>
      <c r="O9" s="67" t="s">
        <v>8</v>
      </c>
      <c r="P9" s="67"/>
      <c r="Q9" s="67"/>
      <c r="R9" s="67"/>
      <c r="S9" s="67"/>
      <c r="T9" s="67"/>
      <c r="U9" s="67" t="s">
        <v>8</v>
      </c>
      <c r="V9" s="67" t="s">
        <v>8</v>
      </c>
      <c r="W9" s="67"/>
      <c r="X9" s="67" t="s">
        <v>8</v>
      </c>
      <c r="Y9" s="67"/>
      <c r="Z9" s="67"/>
      <c r="AA9" s="67"/>
      <c r="AB9" s="67" t="s">
        <v>8</v>
      </c>
      <c r="AC9" s="67" t="s">
        <v>8</v>
      </c>
      <c r="AD9" s="67"/>
      <c r="AE9" s="67"/>
      <c r="AF9" s="68"/>
      <c r="AG9" s="69">
        <f t="shared" si="3"/>
        <v>10</v>
      </c>
      <c r="AH9" s="8"/>
    </row>
    <row r="10" spans="1:34" x14ac:dyDescent="0.15">
      <c r="A10" s="65" t="s">
        <v>11</v>
      </c>
      <c r="B10" s="66"/>
      <c r="C10" s="67"/>
      <c r="D10" s="67" t="s">
        <v>8</v>
      </c>
      <c r="E10" s="67"/>
      <c r="F10" s="67"/>
      <c r="G10" s="67" t="s">
        <v>8</v>
      </c>
      <c r="H10" s="67" t="s">
        <v>8</v>
      </c>
      <c r="I10" s="67"/>
      <c r="J10" s="67"/>
      <c r="K10" s="67"/>
      <c r="L10" s="67"/>
      <c r="M10" s="67"/>
      <c r="N10" s="67" t="s">
        <v>8</v>
      </c>
      <c r="O10" s="67" t="s">
        <v>8</v>
      </c>
      <c r="P10" s="67"/>
      <c r="Q10" s="67"/>
      <c r="R10" s="67"/>
      <c r="S10" s="67"/>
      <c r="T10" s="67"/>
      <c r="U10" s="67" t="s">
        <v>8</v>
      </c>
      <c r="V10" s="67" t="s">
        <v>8</v>
      </c>
      <c r="W10" s="67"/>
      <c r="X10" s="67" t="s">
        <v>8</v>
      </c>
      <c r="Y10" s="67"/>
      <c r="Z10" s="67"/>
      <c r="AA10" s="67"/>
      <c r="AB10" s="67" t="s">
        <v>8</v>
      </c>
      <c r="AC10" s="67" t="s">
        <v>8</v>
      </c>
      <c r="AD10" s="67"/>
      <c r="AE10" s="67"/>
      <c r="AF10" s="68"/>
      <c r="AG10" s="69">
        <f t="shared" si="3"/>
        <v>10</v>
      </c>
      <c r="AH10" s="8"/>
    </row>
    <row r="11" spans="1:34" x14ac:dyDescent="0.15">
      <c r="A11" s="65" t="s">
        <v>12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/>
      <c r="AG11" s="69">
        <f t="shared" si="3"/>
        <v>0</v>
      </c>
      <c r="AH11" s="8"/>
    </row>
    <row r="12" spans="1:34" x14ac:dyDescent="0.15">
      <c r="A12" s="65" t="s">
        <v>13</v>
      </c>
      <c r="B12" s="66"/>
      <c r="C12" s="67"/>
      <c r="D12" s="67" t="s">
        <v>8</v>
      </c>
      <c r="E12" s="67"/>
      <c r="F12" s="67"/>
      <c r="G12" s="67" t="s">
        <v>8</v>
      </c>
      <c r="H12" s="67" t="s">
        <v>8</v>
      </c>
      <c r="I12" s="67"/>
      <c r="J12" s="67"/>
      <c r="K12" s="67"/>
      <c r="L12" s="67"/>
      <c r="M12" s="67"/>
      <c r="N12" s="67" t="s">
        <v>8</v>
      </c>
      <c r="O12" s="67" t="s">
        <v>8</v>
      </c>
      <c r="P12" s="67"/>
      <c r="Q12" s="67"/>
      <c r="R12" s="67"/>
      <c r="S12" s="67"/>
      <c r="T12" s="67"/>
      <c r="U12" s="67" t="s">
        <v>8</v>
      </c>
      <c r="V12" s="67" t="s">
        <v>8</v>
      </c>
      <c r="W12" s="67"/>
      <c r="X12" s="67" t="s">
        <v>8</v>
      </c>
      <c r="Y12" s="67"/>
      <c r="Z12" s="67"/>
      <c r="AA12" s="67"/>
      <c r="AB12" s="67" t="s">
        <v>8</v>
      </c>
      <c r="AC12" s="67" t="s">
        <v>8</v>
      </c>
      <c r="AD12" s="67"/>
      <c r="AE12" s="67"/>
      <c r="AF12" s="68"/>
      <c r="AG12" s="69">
        <f t="shared" si="3"/>
        <v>10</v>
      </c>
      <c r="AH12" s="8"/>
    </row>
    <row r="13" spans="1:34" x14ac:dyDescent="0.15">
      <c r="A13" s="65" t="s">
        <v>14</v>
      </c>
      <c r="B13" s="66"/>
      <c r="C13" s="67"/>
      <c r="D13" s="67" t="s">
        <v>8</v>
      </c>
      <c r="E13" s="67"/>
      <c r="F13" s="67"/>
      <c r="G13" s="67"/>
      <c r="H13" s="67" t="s">
        <v>8</v>
      </c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 t="s">
        <v>8</v>
      </c>
      <c r="W13" s="67"/>
      <c r="X13" s="67"/>
      <c r="Y13" s="67"/>
      <c r="Z13" s="67"/>
      <c r="AA13" s="67"/>
      <c r="AB13" s="67"/>
      <c r="AC13" s="67" t="s">
        <v>8</v>
      </c>
      <c r="AD13" s="67"/>
      <c r="AE13" s="67"/>
      <c r="AF13" s="68"/>
      <c r="AG13" s="69">
        <f t="shared" si="3"/>
        <v>4</v>
      </c>
      <c r="AH13" s="8"/>
    </row>
    <row r="14" spans="1:34" x14ac:dyDescent="0.15">
      <c r="A14" s="65" t="s">
        <v>15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  <c r="AG14" s="69">
        <f t="shared" si="3"/>
        <v>0</v>
      </c>
      <c r="AH14" s="8"/>
    </row>
    <row r="15" spans="1:34" x14ac:dyDescent="0.15">
      <c r="A15" s="65" t="s">
        <v>16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 s="69">
        <f t="shared" si="3"/>
        <v>0</v>
      </c>
      <c r="AH15" s="8"/>
    </row>
    <row r="16" spans="1:34" x14ac:dyDescent="0.15">
      <c r="A16" s="65" t="s">
        <v>17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8"/>
      <c r="AG16" s="69">
        <f t="shared" si="3"/>
        <v>0</v>
      </c>
      <c r="AH16" s="8"/>
    </row>
    <row r="17" spans="1:34" x14ac:dyDescent="0.15">
      <c r="A17" s="65" t="s">
        <v>18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  <c r="AG17" s="69">
        <f t="shared" si="3"/>
        <v>0</v>
      </c>
      <c r="AH17" s="8"/>
    </row>
    <row r="18" spans="1:34" x14ac:dyDescent="0.15">
      <c r="A18" s="65" t="s">
        <v>19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8"/>
      <c r="AG18" s="69">
        <f t="shared" si="3"/>
        <v>0</v>
      </c>
      <c r="AH18" s="8"/>
    </row>
    <row r="19" spans="1:34" x14ac:dyDescent="0.15">
      <c r="A19" s="65" t="s">
        <v>20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8"/>
      <c r="AG19" s="69">
        <f t="shared" si="3"/>
        <v>0</v>
      </c>
      <c r="AH19" s="8"/>
    </row>
    <row r="20" spans="1:34" x14ac:dyDescent="0.15">
      <c r="A20" s="65" t="s">
        <v>21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8"/>
      <c r="AG20" s="69">
        <f t="shared" si="3"/>
        <v>0</v>
      </c>
      <c r="AH20" s="8"/>
    </row>
    <row r="21" spans="1:34" x14ac:dyDescent="0.15">
      <c r="A21" s="65" t="s">
        <v>22</v>
      </c>
      <c r="B21" s="66"/>
      <c r="C21" s="67"/>
      <c r="D21" s="67"/>
      <c r="E21" s="67"/>
      <c r="F21" s="67"/>
      <c r="G21" s="67" t="s">
        <v>8</v>
      </c>
      <c r="H21" s="67" t="s">
        <v>8</v>
      </c>
      <c r="I21" s="67"/>
      <c r="J21" s="67"/>
      <c r="K21" s="67"/>
      <c r="L21" s="67"/>
      <c r="M21" s="67"/>
      <c r="N21" s="67" t="s">
        <v>8</v>
      </c>
      <c r="O21" s="67" t="s">
        <v>8</v>
      </c>
      <c r="P21" s="67"/>
      <c r="Q21" s="67"/>
      <c r="R21" s="67"/>
      <c r="S21" s="67"/>
      <c r="T21" s="67"/>
      <c r="U21" s="67" t="s">
        <v>8</v>
      </c>
      <c r="V21" s="67" t="s">
        <v>8</v>
      </c>
      <c r="W21" s="67"/>
      <c r="X21" s="67" t="s">
        <v>8</v>
      </c>
      <c r="Y21" s="67"/>
      <c r="Z21" s="67"/>
      <c r="AA21" s="67"/>
      <c r="AB21" s="67" t="s">
        <v>8</v>
      </c>
      <c r="AC21" s="67" t="s">
        <v>8</v>
      </c>
      <c r="AD21" s="67"/>
      <c r="AE21" s="67"/>
      <c r="AF21" s="68"/>
      <c r="AG21" s="69">
        <f t="shared" si="3"/>
        <v>9</v>
      </c>
      <c r="AH21" s="8"/>
    </row>
    <row r="22" spans="1:34" x14ac:dyDescent="0.15">
      <c r="A22" s="65" t="s">
        <v>23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 t="s">
        <v>8</v>
      </c>
      <c r="AD22" s="67"/>
      <c r="AE22" s="67"/>
      <c r="AF22" s="68"/>
      <c r="AG22" s="69">
        <f t="shared" si="3"/>
        <v>1</v>
      </c>
      <c r="AH22" s="8"/>
    </row>
    <row r="23" spans="1:34" x14ac:dyDescent="0.15">
      <c r="A23" s="65" t="s">
        <v>24</v>
      </c>
      <c r="B23" s="66"/>
      <c r="C23" s="67"/>
      <c r="D23" s="67" t="s">
        <v>8</v>
      </c>
      <c r="E23" s="67"/>
      <c r="F23" s="67"/>
      <c r="G23" s="67" t="s">
        <v>8</v>
      </c>
      <c r="H23" s="67" t="s">
        <v>8</v>
      </c>
      <c r="I23" s="67"/>
      <c r="J23" s="67"/>
      <c r="K23" s="67"/>
      <c r="L23" s="67"/>
      <c r="M23" s="67"/>
      <c r="N23" s="67" t="s">
        <v>8</v>
      </c>
      <c r="O23" s="67" t="s">
        <v>8</v>
      </c>
      <c r="P23" s="67"/>
      <c r="Q23" s="67"/>
      <c r="R23" s="67"/>
      <c r="S23" s="67"/>
      <c r="T23" s="67"/>
      <c r="U23" s="67"/>
      <c r="V23" s="67" t="s">
        <v>8</v>
      </c>
      <c r="W23" s="67"/>
      <c r="X23" s="67" t="s">
        <v>8</v>
      </c>
      <c r="Y23" s="67"/>
      <c r="Z23" s="67"/>
      <c r="AA23" s="67"/>
      <c r="AB23" s="67" t="s">
        <v>8</v>
      </c>
      <c r="AC23" s="67" t="s">
        <v>8</v>
      </c>
      <c r="AD23" s="67"/>
      <c r="AE23" s="67"/>
      <c r="AF23" s="68"/>
      <c r="AG23" s="69">
        <f t="shared" si="3"/>
        <v>9</v>
      </c>
      <c r="AH23" s="8"/>
    </row>
    <row r="24" spans="1:34" ht="14.25" thickBot="1" x14ac:dyDescent="0.2">
      <c r="A24" s="70" t="s">
        <v>28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61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99"/>
      <c r="AG24" s="75">
        <f>COUNTA(B24:AF24)</f>
        <v>0</v>
      </c>
      <c r="AH24" s="8"/>
    </row>
    <row r="25" spans="1:34" ht="14.25" thickBot="1" x14ac:dyDescent="0.2">
      <c r="A25" s="76" t="s">
        <v>26</v>
      </c>
      <c r="B25" s="120">
        <f>COUNTA(B6:B24)</f>
        <v>0</v>
      </c>
      <c r="C25" s="114">
        <f t="shared" ref="C25:AF25" si="4">COUNTA(C6:C24)</f>
        <v>0</v>
      </c>
      <c r="D25" s="79">
        <f t="shared" si="4"/>
        <v>7</v>
      </c>
      <c r="E25" s="79">
        <f t="shared" si="4"/>
        <v>0</v>
      </c>
      <c r="F25" s="79">
        <f t="shared" si="4"/>
        <v>0</v>
      </c>
      <c r="G25" s="79">
        <f t="shared" si="4"/>
        <v>7</v>
      </c>
      <c r="H25" s="79">
        <f t="shared" si="4"/>
        <v>6</v>
      </c>
      <c r="I25" s="79">
        <f t="shared" si="4"/>
        <v>0</v>
      </c>
      <c r="J25" s="79">
        <f t="shared" si="4"/>
        <v>0</v>
      </c>
      <c r="K25" s="79">
        <f t="shared" si="4"/>
        <v>0</v>
      </c>
      <c r="L25" s="79">
        <f t="shared" si="4"/>
        <v>0</v>
      </c>
      <c r="M25" s="79">
        <f t="shared" si="4"/>
        <v>0</v>
      </c>
      <c r="N25" s="79">
        <f t="shared" si="4"/>
        <v>7</v>
      </c>
      <c r="O25" s="79">
        <f t="shared" si="4"/>
        <v>6</v>
      </c>
      <c r="P25" s="79">
        <f t="shared" si="4"/>
        <v>0</v>
      </c>
      <c r="Q25" s="79">
        <f t="shared" si="4"/>
        <v>0</v>
      </c>
      <c r="R25" s="79">
        <f t="shared" si="4"/>
        <v>0</v>
      </c>
      <c r="S25" s="79">
        <f t="shared" si="4"/>
        <v>0</v>
      </c>
      <c r="T25" s="79">
        <f t="shared" si="4"/>
        <v>0</v>
      </c>
      <c r="U25" s="79">
        <f t="shared" si="4"/>
        <v>5</v>
      </c>
      <c r="V25" s="79">
        <f t="shared" si="4"/>
        <v>8</v>
      </c>
      <c r="W25" s="79">
        <f t="shared" si="4"/>
        <v>0</v>
      </c>
      <c r="X25" s="79">
        <f t="shared" si="4"/>
        <v>7</v>
      </c>
      <c r="Y25" s="79">
        <f t="shared" si="4"/>
        <v>0</v>
      </c>
      <c r="Z25" s="79">
        <f t="shared" si="4"/>
        <v>0</v>
      </c>
      <c r="AA25" s="79">
        <f t="shared" si="4"/>
        <v>0</v>
      </c>
      <c r="AB25" s="79">
        <f t="shared" si="4"/>
        <v>7</v>
      </c>
      <c r="AC25" s="79">
        <f t="shared" si="4"/>
        <v>8</v>
      </c>
      <c r="AD25" s="79">
        <f t="shared" si="4"/>
        <v>0</v>
      </c>
      <c r="AE25" s="79">
        <f t="shared" si="4"/>
        <v>0</v>
      </c>
      <c r="AF25" s="80">
        <f t="shared" si="4"/>
        <v>0</v>
      </c>
      <c r="AG25" s="81">
        <f>SUM(AG6:AG24)</f>
        <v>68</v>
      </c>
      <c r="AH25" s="8"/>
    </row>
    <row r="26" spans="1:34" ht="14.25" thickTop="1" x14ac:dyDescent="0.15">
      <c r="A26" s="3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15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</sheetData>
  <sheetProtection sheet="1" objects="1" scenarios="1"/>
  <phoneticPr fontId="2"/>
  <conditionalFormatting sqref="B6:AF24">
    <cfRule type="expression" dxfId="8" priority="32" stopIfTrue="1">
      <formula>B$5=1</formula>
    </cfRule>
    <cfRule type="expression" dxfId="7" priority="33" stopIfTrue="1">
      <formula>B$5=7</formula>
    </cfRule>
  </conditionalFormatting>
  <dataValidations count="1">
    <dataValidation type="list" allowBlank="1" showInputMessage="1" showErrorMessage="1" sqref="D6:D24 G6:H24 N6:O24 U6:V24 X6:X24 AB6:AC24">
      <formula1>$B$2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" stopIfTrue="1" id="{E3BA73AE-D640-4EFC-B532-83FE7E60AB03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-0.249977111117893"/>
  </sheetPr>
  <dimension ref="A1:AH28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8"/>
      <c r="B1" s="9" t="s">
        <v>27</v>
      </c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15">
      <c r="A2" s="10">
        <v>2021</v>
      </c>
      <c r="B2" s="39" t="s">
        <v>0</v>
      </c>
      <c r="C2" s="11"/>
      <c r="D2" s="8"/>
      <c r="E2" s="8"/>
      <c r="F2" s="8"/>
      <c r="G2" s="10"/>
      <c r="H2" s="8"/>
      <c r="I2" s="12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4.25" thickBot="1" x14ac:dyDescent="0.2">
      <c r="A3" s="10">
        <v>12</v>
      </c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>
        <v>12</v>
      </c>
      <c r="N3" s="27">
        <v>13</v>
      </c>
      <c r="O3" s="27">
        <v>14</v>
      </c>
      <c r="P3" s="27">
        <v>15</v>
      </c>
      <c r="Q3" s="27">
        <v>16</v>
      </c>
      <c r="R3" s="27">
        <v>17</v>
      </c>
      <c r="S3" s="27">
        <v>18</v>
      </c>
      <c r="T3" s="27">
        <v>19</v>
      </c>
      <c r="U3" s="27">
        <v>20</v>
      </c>
      <c r="V3" s="27">
        <v>21</v>
      </c>
      <c r="W3" s="27">
        <v>22</v>
      </c>
      <c r="X3" s="27">
        <v>23</v>
      </c>
      <c r="Y3" s="27">
        <v>24</v>
      </c>
      <c r="Z3" s="27">
        <v>25</v>
      </c>
      <c r="AA3" s="27">
        <v>26</v>
      </c>
      <c r="AB3" s="27">
        <v>27</v>
      </c>
      <c r="AC3" s="27">
        <v>28</v>
      </c>
      <c r="AD3" s="27">
        <v>29</v>
      </c>
      <c r="AE3" s="27">
        <v>30</v>
      </c>
      <c r="AF3" s="27">
        <v>31</v>
      </c>
      <c r="AG3" s="8"/>
      <c r="AH3" s="8"/>
    </row>
    <row r="4" spans="1:34" ht="15" thickTop="1" thickBot="1" x14ac:dyDescent="0.2">
      <c r="A4" s="100" t="s">
        <v>1</v>
      </c>
      <c r="B4" s="101">
        <f>DATE($A$2,$A$3,B3)</f>
        <v>44531</v>
      </c>
      <c r="C4" s="101">
        <f t="shared" ref="C4:AB4" si="0">DATE($A$2,$A$3,C3)</f>
        <v>44532</v>
      </c>
      <c r="D4" s="101">
        <f t="shared" si="0"/>
        <v>44533</v>
      </c>
      <c r="E4" s="101">
        <f t="shared" si="0"/>
        <v>44534</v>
      </c>
      <c r="F4" s="101">
        <f t="shared" si="0"/>
        <v>44535</v>
      </c>
      <c r="G4" s="101">
        <f t="shared" si="0"/>
        <v>44536</v>
      </c>
      <c r="H4" s="101">
        <f t="shared" si="0"/>
        <v>44537</v>
      </c>
      <c r="I4" s="101">
        <f t="shared" si="0"/>
        <v>44538</v>
      </c>
      <c r="J4" s="101">
        <f t="shared" si="0"/>
        <v>44539</v>
      </c>
      <c r="K4" s="101">
        <f t="shared" si="0"/>
        <v>44540</v>
      </c>
      <c r="L4" s="101">
        <f t="shared" si="0"/>
        <v>44541</v>
      </c>
      <c r="M4" s="101">
        <f t="shared" si="0"/>
        <v>44542</v>
      </c>
      <c r="N4" s="101">
        <f t="shared" si="0"/>
        <v>44543</v>
      </c>
      <c r="O4" s="101">
        <f t="shared" si="0"/>
        <v>44544</v>
      </c>
      <c r="P4" s="101">
        <f t="shared" si="0"/>
        <v>44545</v>
      </c>
      <c r="Q4" s="101">
        <f t="shared" si="0"/>
        <v>44546</v>
      </c>
      <c r="R4" s="101">
        <f t="shared" si="0"/>
        <v>44547</v>
      </c>
      <c r="S4" s="101">
        <f t="shared" si="0"/>
        <v>44548</v>
      </c>
      <c r="T4" s="101">
        <f t="shared" si="0"/>
        <v>44549</v>
      </c>
      <c r="U4" s="101">
        <f t="shared" si="0"/>
        <v>44550</v>
      </c>
      <c r="V4" s="101">
        <f t="shared" si="0"/>
        <v>44551</v>
      </c>
      <c r="W4" s="101">
        <f t="shared" si="0"/>
        <v>44552</v>
      </c>
      <c r="X4" s="101">
        <f t="shared" si="0"/>
        <v>44553</v>
      </c>
      <c r="Y4" s="101">
        <f t="shared" si="0"/>
        <v>44554</v>
      </c>
      <c r="Z4" s="101">
        <f t="shared" si="0"/>
        <v>44555</v>
      </c>
      <c r="AA4" s="101">
        <f t="shared" si="0"/>
        <v>44556</v>
      </c>
      <c r="AB4" s="101">
        <f t="shared" si="0"/>
        <v>44557</v>
      </c>
      <c r="AC4" s="101">
        <f>DATE($A$2,$A$3,AC3)</f>
        <v>44558</v>
      </c>
      <c r="AD4" s="101">
        <f>IF($A$3=2,IF(DAY(DATE($A$2,$A$3,AD3))=29,DATE($A$2,$A$3,AD3),""),DATE($A$2,$A$3,AD3))</f>
        <v>44559</v>
      </c>
      <c r="AE4" s="101">
        <f>IF($A$3&lt;&gt;2,DATE($A$2,$A$3,AE3),"")</f>
        <v>44560</v>
      </c>
      <c r="AF4" s="101">
        <f>IF($A$3=2,"",IF($A$3&lt;&gt;2,IF(OR($A$3=4,$A$3=6,$A$3=9,$A$3=11),"",DATE($A$2,$A$3,AF3))))</f>
        <v>44561</v>
      </c>
      <c r="AG4" s="102" t="s">
        <v>2</v>
      </c>
      <c r="AH4" s="8"/>
    </row>
    <row r="5" spans="1:34" ht="14.25" thickBot="1" x14ac:dyDescent="0.2">
      <c r="A5" s="103" t="s">
        <v>3</v>
      </c>
      <c r="B5" s="119">
        <f>WEEKDAY(B4,1)</f>
        <v>4</v>
      </c>
      <c r="C5" s="104">
        <f>WEEKDAY(C4,1)</f>
        <v>5</v>
      </c>
      <c r="D5" s="104">
        <f t="shared" ref="D5:AC5" si="1">WEEKDAY(D4,1)</f>
        <v>6</v>
      </c>
      <c r="E5" s="104">
        <f t="shared" si="1"/>
        <v>7</v>
      </c>
      <c r="F5" s="104">
        <f t="shared" si="1"/>
        <v>1</v>
      </c>
      <c r="G5" s="104">
        <f t="shared" si="1"/>
        <v>2</v>
      </c>
      <c r="H5" s="104">
        <f t="shared" si="1"/>
        <v>3</v>
      </c>
      <c r="I5" s="104">
        <f t="shared" si="1"/>
        <v>4</v>
      </c>
      <c r="J5" s="104">
        <f t="shared" si="1"/>
        <v>5</v>
      </c>
      <c r="K5" s="104">
        <f t="shared" si="1"/>
        <v>6</v>
      </c>
      <c r="L5" s="104">
        <f t="shared" si="1"/>
        <v>7</v>
      </c>
      <c r="M5" s="104">
        <f t="shared" si="1"/>
        <v>1</v>
      </c>
      <c r="N5" s="104">
        <f t="shared" si="1"/>
        <v>2</v>
      </c>
      <c r="O5" s="104">
        <f t="shared" si="1"/>
        <v>3</v>
      </c>
      <c r="P5" s="104">
        <f t="shared" si="1"/>
        <v>4</v>
      </c>
      <c r="Q5" s="104">
        <f t="shared" si="1"/>
        <v>5</v>
      </c>
      <c r="R5" s="104">
        <f t="shared" si="1"/>
        <v>6</v>
      </c>
      <c r="S5" s="104">
        <f t="shared" si="1"/>
        <v>7</v>
      </c>
      <c r="T5" s="104">
        <f t="shared" si="1"/>
        <v>1</v>
      </c>
      <c r="U5" s="104">
        <f t="shared" si="1"/>
        <v>2</v>
      </c>
      <c r="V5" s="104">
        <f t="shared" si="1"/>
        <v>3</v>
      </c>
      <c r="W5" s="104">
        <f t="shared" si="1"/>
        <v>4</v>
      </c>
      <c r="X5" s="104">
        <f t="shared" si="1"/>
        <v>5</v>
      </c>
      <c r="Y5" s="104">
        <f t="shared" si="1"/>
        <v>6</v>
      </c>
      <c r="Z5" s="104">
        <f t="shared" si="1"/>
        <v>7</v>
      </c>
      <c r="AA5" s="104">
        <f t="shared" si="1"/>
        <v>1</v>
      </c>
      <c r="AB5" s="104">
        <f t="shared" si="1"/>
        <v>2</v>
      </c>
      <c r="AC5" s="104">
        <f t="shared" si="1"/>
        <v>3</v>
      </c>
      <c r="AD5" s="104">
        <f>IF(AD4="","",WEEKDAY(AD4,1))</f>
        <v>4</v>
      </c>
      <c r="AE5" s="104">
        <f t="shared" ref="AE5:AF5" si="2">IF(AE4="","",WEEKDAY(AE4,1))</f>
        <v>5</v>
      </c>
      <c r="AF5" s="105">
        <f t="shared" si="2"/>
        <v>6</v>
      </c>
      <c r="AG5" s="106" t="s">
        <v>4</v>
      </c>
      <c r="AH5" s="8"/>
    </row>
    <row r="6" spans="1:34" x14ac:dyDescent="0.15">
      <c r="A6" s="107" t="s">
        <v>5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108">
        <f>COUNTA(B6:AF6)</f>
        <v>0</v>
      </c>
      <c r="AH6" s="8"/>
    </row>
    <row r="7" spans="1:34" x14ac:dyDescent="0.15">
      <c r="A7" s="109" t="s">
        <v>6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 t="s">
        <v>8</v>
      </c>
      <c r="M7" s="67"/>
      <c r="N7" s="67"/>
      <c r="O7" s="67"/>
      <c r="P7" s="67"/>
      <c r="Q7" s="67"/>
      <c r="R7" s="67"/>
      <c r="S7" s="67"/>
      <c r="T7" s="67" t="s">
        <v>8</v>
      </c>
      <c r="U7" s="67"/>
      <c r="V7" s="67"/>
      <c r="W7" s="67"/>
      <c r="X7" s="67"/>
      <c r="Y7" s="67"/>
      <c r="Z7" s="67" t="s">
        <v>8</v>
      </c>
      <c r="AA7" s="67"/>
      <c r="AB7" s="67"/>
      <c r="AC7" s="67"/>
      <c r="AD7" s="67"/>
      <c r="AE7" s="67"/>
      <c r="AF7" s="68"/>
      <c r="AG7" s="110">
        <f t="shared" ref="AG7:AG23" si="3">COUNTA(B7:AF7)</f>
        <v>3</v>
      </c>
      <c r="AH7" s="8"/>
    </row>
    <row r="8" spans="1:34" x14ac:dyDescent="0.15">
      <c r="A8" s="109" t="s">
        <v>9</v>
      </c>
      <c r="B8" s="66"/>
      <c r="C8" s="67"/>
      <c r="D8" s="67"/>
      <c r="E8" s="67" t="s">
        <v>8</v>
      </c>
      <c r="F8" s="67" t="s">
        <v>8</v>
      </c>
      <c r="G8" s="67"/>
      <c r="H8" s="67"/>
      <c r="I8" s="67"/>
      <c r="J8" s="67"/>
      <c r="K8" s="67"/>
      <c r="L8" s="67" t="s">
        <v>8</v>
      </c>
      <c r="M8" s="67"/>
      <c r="N8" s="67"/>
      <c r="O8" s="67"/>
      <c r="P8" s="67"/>
      <c r="Q8" s="67"/>
      <c r="R8" s="67"/>
      <c r="S8" s="67" t="s">
        <v>8</v>
      </c>
      <c r="T8" s="67" t="s">
        <v>8</v>
      </c>
      <c r="U8" s="67"/>
      <c r="V8" s="67"/>
      <c r="W8" s="67"/>
      <c r="X8" s="67"/>
      <c r="Y8" s="67"/>
      <c r="Z8" s="67"/>
      <c r="AA8" s="67" t="s">
        <v>8</v>
      </c>
      <c r="AB8" s="67"/>
      <c r="AC8" s="67"/>
      <c r="AD8" s="67"/>
      <c r="AE8" s="67"/>
      <c r="AF8" s="68"/>
      <c r="AG8" s="110">
        <f t="shared" si="3"/>
        <v>6</v>
      </c>
      <c r="AH8" s="8"/>
    </row>
    <row r="9" spans="1:34" x14ac:dyDescent="0.15">
      <c r="A9" s="109" t="s">
        <v>10</v>
      </c>
      <c r="B9" s="66"/>
      <c r="C9" s="67"/>
      <c r="D9" s="67"/>
      <c r="E9" s="67" t="s">
        <v>8</v>
      </c>
      <c r="F9" s="67" t="s">
        <v>8</v>
      </c>
      <c r="G9" s="67"/>
      <c r="H9" s="67"/>
      <c r="I9" s="67"/>
      <c r="J9" s="67"/>
      <c r="K9" s="67"/>
      <c r="L9" s="67"/>
      <c r="M9" s="67" t="s">
        <v>8</v>
      </c>
      <c r="N9" s="67"/>
      <c r="O9" s="67"/>
      <c r="P9" s="67"/>
      <c r="Q9" s="67"/>
      <c r="R9" s="67"/>
      <c r="S9" s="67"/>
      <c r="T9" s="67" t="s">
        <v>8</v>
      </c>
      <c r="U9" s="67"/>
      <c r="V9" s="67"/>
      <c r="W9" s="67"/>
      <c r="X9" s="67"/>
      <c r="Y9" s="67"/>
      <c r="Z9" s="67" t="s">
        <v>8</v>
      </c>
      <c r="AA9" s="67" t="s">
        <v>8</v>
      </c>
      <c r="AB9" s="67"/>
      <c r="AC9" s="67"/>
      <c r="AD9" s="67"/>
      <c r="AE9" s="67"/>
      <c r="AF9" s="68"/>
      <c r="AG9" s="110">
        <f t="shared" si="3"/>
        <v>6</v>
      </c>
      <c r="AH9" s="8"/>
    </row>
    <row r="10" spans="1:34" x14ac:dyDescent="0.15">
      <c r="A10" s="109" t="s">
        <v>11</v>
      </c>
      <c r="B10" s="66"/>
      <c r="C10" s="67"/>
      <c r="D10" s="67"/>
      <c r="E10" s="67"/>
      <c r="F10" s="67" t="s">
        <v>8</v>
      </c>
      <c r="G10" s="67"/>
      <c r="H10" s="67"/>
      <c r="I10" s="67"/>
      <c r="J10" s="67"/>
      <c r="K10" s="67"/>
      <c r="L10" s="67" t="s">
        <v>8</v>
      </c>
      <c r="M10" s="67" t="s">
        <v>8</v>
      </c>
      <c r="N10" s="67"/>
      <c r="O10" s="67"/>
      <c r="P10" s="67"/>
      <c r="Q10" s="67"/>
      <c r="R10" s="67"/>
      <c r="S10" s="67"/>
      <c r="T10" s="67" t="s">
        <v>8</v>
      </c>
      <c r="U10" s="67"/>
      <c r="V10" s="67"/>
      <c r="W10" s="67"/>
      <c r="X10" s="67"/>
      <c r="Y10" s="67"/>
      <c r="Z10" s="67" t="s">
        <v>8</v>
      </c>
      <c r="AA10" s="67" t="s">
        <v>8</v>
      </c>
      <c r="AB10" s="67"/>
      <c r="AC10" s="67"/>
      <c r="AD10" s="67"/>
      <c r="AE10" s="67"/>
      <c r="AF10" s="68"/>
      <c r="AG10" s="110">
        <f t="shared" si="3"/>
        <v>6</v>
      </c>
      <c r="AH10" s="8"/>
    </row>
    <row r="11" spans="1:34" x14ac:dyDescent="0.15">
      <c r="A11" s="109" t="s">
        <v>12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/>
      <c r="AG11" s="110">
        <f t="shared" si="3"/>
        <v>0</v>
      </c>
      <c r="AH11" s="8"/>
    </row>
    <row r="12" spans="1:34" x14ac:dyDescent="0.15">
      <c r="A12" s="109" t="s">
        <v>13</v>
      </c>
      <c r="B12" s="66"/>
      <c r="C12" s="67"/>
      <c r="D12" s="67"/>
      <c r="E12" s="67" t="s">
        <v>8</v>
      </c>
      <c r="F12" s="67" t="s">
        <v>8</v>
      </c>
      <c r="G12" s="67"/>
      <c r="H12" s="67"/>
      <c r="I12" s="67"/>
      <c r="J12" s="67"/>
      <c r="K12" s="67"/>
      <c r="L12" s="67" t="s">
        <v>8</v>
      </c>
      <c r="M12" s="67" t="s">
        <v>8</v>
      </c>
      <c r="N12" s="67"/>
      <c r="O12" s="67"/>
      <c r="P12" s="67"/>
      <c r="Q12" s="67"/>
      <c r="R12" s="67"/>
      <c r="S12" s="67" t="s">
        <v>8</v>
      </c>
      <c r="T12" s="67" t="s">
        <v>8</v>
      </c>
      <c r="U12" s="67"/>
      <c r="V12" s="67"/>
      <c r="W12" s="67"/>
      <c r="X12" s="67"/>
      <c r="Y12" s="67"/>
      <c r="Z12" s="67" t="s">
        <v>8</v>
      </c>
      <c r="AA12" s="67" t="s">
        <v>8</v>
      </c>
      <c r="AB12" s="67"/>
      <c r="AC12" s="67"/>
      <c r="AD12" s="67"/>
      <c r="AE12" s="67"/>
      <c r="AF12" s="68"/>
      <c r="AG12" s="110">
        <f t="shared" si="3"/>
        <v>8</v>
      </c>
      <c r="AH12" s="8"/>
    </row>
    <row r="13" spans="1:34" x14ac:dyDescent="0.15">
      <c r="A13" s="109" t="s">
        <v>14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 t="s">
        <v>8</v>
      </c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8"/>
      <c r="AG13" s="110">
        <f t="shared" si="3"/>
        <v>1</v>
      </c>
      <c r="AH13" s="8"/>
    </row>
    <row r="14" spans="1:34" x14ac:dyDescent="0.15">
      <c r="A14" s="109" t="s">
        <v>15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  <c r="AG14" s="110">
        <f t="shared" si="3"/>
        <v>0</v>
      </c>
      <c r="AH14" s="8"/>
    </row>
    <row r="15" spans="1:34" x14ac:dyDescent="0.15">
      <c r="A15" s="109" t="s">
        <v>16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 s="110">
        <f t="shared" si="3"/>
        <v>0</v>
      </c>
      <c r="AH15" s="8"/>
    </row>
    <row r="16" spans="1:34" x14ac:dyDescent="0.15">
      <c r="A16" s="109" t="s">
        <v>17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8"/>
      <c r="AG16" s="110">
        <f t="shared" si="3"/>
        <v>0</v>
      </c>
      <c r="AH16" s="8"/>
    </row>
    <row r="17" spans="1:34" x14ac:dyDescent="0.15">
      <c r="A17" s="109" t="s">
        <v>18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  <c r="AG17" s="110">
        <f t="shared" si="3"/>
        <v>0</v>
      </c>
      <c r="AH17" s="8"/>
    </row>
    <row r="18" spans="1:34" x14ac:dyDescent="0.15">
      <c r="A18" s="109" t="s">
        <v>19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8"/>
      <c r="AG18" s="110">
        <f t="shared" si="3"/>
        <v>0</v>
      </c>
      <c r="AH18" s="8"/>
    </row>
    <row r="19" spans="1:34" x14ac:dyDescent="0.15">
      <c r="A19" s="109" t="s">
        <v>20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8"/>
      <c r="AG19" s="110">
        <f t="shared" si="3"/>
        <v>0</v>
      </c>
      <c r="AH19" s="8"/>
    </row>
    <row r="20" spans="1:34" x14ac:dyDescent="0.15">
      <c r="A20" s="109" t="s">
        <v>21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8"/>
      <c r="AG20" s="110">
        <f t="shared" si="3"/>
        <v>0</v>
      </c>
      <c r="AH20" s="8"/>
    </row>
    <row r="21" spans="1:34" x14ac:dyDescent="0.15">
      <c r="A21" s="109" t="s">
        <v>22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 t="s">
        <v>8</v>
      </c>
      <c r="M21" s="67" t="s">
        <v>8</v>
      </c>
      <c r="N21" s="67"/>
      <c r="O21" s="67"/>
      <c r="P21" s="67"/>
      <c r="Q21" s="67"/>
      <c r="R21" s="67"/>
      <c r="S21" s="67" t="s">
        <v>8</v>
      </c>
      <c r="T21" s="67" t="s">
        <v>8</v>
      </c>
      <c r="U21" s="67"/>
      <c r="V21" s="67"/>
      <c r="W21" s="67"/>
      <c r="X21" s="67"/>
      <c r="Y21" s="67"/>
      <c r="Z21" s="67" t="s">
        <v>8</v>
      </c>
      <c r="AA21" s="67" t="s">
        <v>8</v>
      </c>
      <c r="AB21" s="67"/>
      <c r="AC21" s="67"/>
      <c r="AD21" s="67"/>
      <c r="AE21" s="67"/>
      <c r="AF21" s="68"/>
      <c r="AG21" s="110">
        <f t="shared" si="3"/>
        <v>6</v>
      </c>
      <c r="AH21" s="8"/>
    </row>
    <row r="22" spans="1:34" x14ac:dyDescent="0.15">
      <c r="A22" s="109" t="s">
        <v>23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110">
        <f t="shared" si="3"/>
        <v>0</v>
      </c>
      <c r="AH22" s="8"/>
    </row>
    <row r="23" spans="1:34" x14ac:dyDescent="0.15">
      <c r="A23" s="109" t="s">
        <v>24</v>
      </c>
      <c r="B23" s="66"/>
      <c r="C23" s="67"/>
      <c r="D23" s="67"/>
      <c r="E23" s="67" t="s">
        <v>8</v>
      </c>
      <c r="F23" s="67" t="s">
        <v>8</v>
      </c>
      <c r="G23" s="67"/>
      <c r="H23" s="67"/>
      <c r="I23" s="67"/>
      <c r="J23" s="67"/>
      <c r="K23" s="67"/>
      <c r="L23" s="67" t="s">
        <v>8</v>
      </c>
      <c r="M23" s="67" t="s">
        <v>8</v>
      </c>
      <c r="N23" s="67"/>
      <c r="O23" s="67"/>
      <c r="P23" s="67"/>
      <c r="Q23" s="67"/>
      <c r="R23" s="67"/>
      <c r="S23" s="67" t="s">
        <v>8</v>
      </c>
      <c r="T23" s="67" t="s">
        <v>8</v>
      </c>
      <c r="U23" s="67"/>
      <c r="V23" s="67"/>
      <c r="W23" s="67"/>
      <c r="X23" s="67"/>
      <c r="Y23" s="67"/>
      <c r="Z23" s="67" t="s">
        <v>8</v>
      </c>
      <c r="AA23" s="67" t="s">
        <v>8</v>
      </c>
      <c r="AB23" s="67"/>
      <c r="AC23" s="67"/>
      <c r="AD23" s="67"/>
      <c r="AE23" s="67"/>
      <c r="AF23" s="68"/>
      <c r="AG23" s="110">
        <f t="shared" si="3"/>
        <v>8</v>
      </c>
      <c r="AH23" s="8"/>
    </row>
    <row r="24" spans="1:34" ht="14.25" thickBot="1" x14ac:dyDescent="0.2">
      <c r="A24" s="111" t="s">
        <v>28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61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 t="s">
        <v>0</v>
      </c>
      <c r="AB24" s="72"/>
      <c r="AC24" s="72"/>
      <c r="AD24" s="72"/>
      <c r="AE24" s="72"/>
      <c r="AF24" s="74"/>
      <c r="AG24" s="112">
        <f>COUNTA(B24:AF24)</f>
        <v>1</v>
      </c>
      <c r="AH24" s="8"/>
    </row>
    <row r="25" spans="1:34" ht="14.25" thickBot="1" x14ac:dyDescent="0.2">
      <c r="A25" s="113" t="s">
        <v>26</v>
      </c>
      <c r="B25" s="120">
        <f>COUNTA(B6:B24)</f>
        <v>0</v>
      </c>
      <c r="C25" s="114">
        <f t="shared" ref="C25:AF25" si="4">COUNTA(C6:C24)</f>
        <v>0</v>
      </c>
      <c r="D25" s="115">
        <f t="shared" si="4"/>
        <v>0</v>
      </c>
      <c r="E25" s="115">
        <f t="shared" si="4"/>
        <v>4</v>
      </c>
      <c r="F25" s="115">
        <f t="shared" si="4"/>
        <v>5</v>
      </c>
      <c r="G25" s="115">
        <f t="shared" si="4"/>
        <v>0</v>
      </c>
      <c r="H25" s="115">
        <f t="shared" si="4"/>
        <v>0</v>
      </c>
      <c r="I25" s="115">
        <f t="shared" si="4"/>
        <v>0</v>
      </c>
      <c r="J25" s="115">
        <f t="shared" si="4"/>
        <v>0</v>
      </c>
      <c r="K25" s="115">
        <f t="shared" si="4"/>
        <v>0</v>
      </c>
      <c r="L25" s="115">
        <f t="shared" si="4"/>
        <v>7</v>
      </c>
      <c r="M25" s="115">
        <f t="shared" si="4"/>
        <v>5</v>
      </c>
      <c r="N25" s="115">
        <f t="shared" si="4"/>
        <v>0</v>
      </c>
      <c r="O25" s="115">
        <f t="shared" si="4"/>
        <v>0</v>
      </c>
      <c r="P25" s="115">
        <f t="shared" si="4"/>
        <v>0</v>
      </c>
      <c r="Q25" s="115">
        <f t="shared" si="4"/>
        <v>0</v>
      </c>
      <c r="R25" s="115">
        <f t="shared" si="4"/>
        <v>0</v>
      </c>
      <c r="S25" s="115">
        <f t="shared" si="4"/>
        <v>4</v>
      </c>
      <c r="T25" s="115">
        <f t="shared" si="4"/>
        <v>7</v>
      </c>
      <c r="U25" s="115">
        <f t="shared" si="4"/>
        <v>0</v>
      </c>
      <c r="V25" s="115">
        <f t="shared" si="4"/>
        <v>0</v>
      </c>
      <c r="W25" s="115">
        <f t="shared" si="4"/>
        <v>0</v>
      </c>
      <c r="X25" s="115">
        <f t="shared" si="4"/>
        <v>0</v>
      </c>
      <c r="Y25" s="115">
        <f t="shared" si="4"/>
        <v>0</v>
      </c>
      <c r="Z25" s="115">
        <f t="shared" si="4"/>
        <v>6</v>
      </c>
      <c r="AA25" s="115">
        <f t="shared" si="4"/>
        <v>7</v>
      </c>
      <c r="AB25" s="115">
        <f t="shared" si="4"/>
        <v>0</v>
      </c>
      <c r="AC25" s="115">
        <f t="shared" si="4"/>
        <v>0</v>
      </c>
      <c r="AD25" s="115">
        <f t="shared" si="4"/>
        <v>0</v>
      </c>
      <c r="AE25" s="115">
        <f t="shared" si="4"/>
        <v>0</v>
      </c>
      <c r="AF25" s="121">
        <f t="shared" si="4"/>
        <v>0</v>
      </c>
      <c r="AG25" s="122">
        <f>SUM(AG6:AG24)</f>
        <v>45</v>
      </c>
      <c r="AH25" s="8"/>
    </row>
    <row r="26" spans="1:34" ht="14.25" thickTop="1" x14ac:dyDescent="0.15">
      <c r="A26" s="3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15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</sheetData>
  <sheetProtection sheet="1" objects="1" scenarios="1"/>
  <phoneticPr fontId="2"/>
  <conditionalFormatting sqref="B6:AF24">
    <cfRule type="expression" dxfId="5" priority="35" stopIfTrue="1">
      <formula>B$5=1</formula>
    </cfRule>
    <cfRule type="expression" dxfId="4" priority="36" stopIfTrue="1">
      <formula>B$5=7</formula>
    </cfRule>
  </conditionalFormatting>
  <dataValidations count="1">
    <dataValidation type="list" allowBlank="1" showInputMessage="1" showErrorMessage="1" sqref="E6:F24 L6:M24 S6:T24 Z6:AA24 AE6:AF24">
      <formula1>$B$2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" stopIfTrue="1" id="{99910643-50FD-40EC-8777-DFB31C6B2CEB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AH28"/>
  <sheetViews>
    <sheetView zoomScale="80" zoomScaleNormal="8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8"/>
      <c r="B1" s="9" t="s">
        <v>27</v>
      </c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15">
      <c r="A2" s="10">
        <v>2022</v>
      </c>
      <c r="B2" s="39" t="s">
        <v>0</v>
      </c>
      <c r="C2" s="11"/>
      <c r="D2" s="8"/>
      <c r="E2" s="8"/>
      <c r="F2" s="8"/>
      <c r="G2" s="10"/>
      <c r="H2" s="8"/>
      <c r="I2" s="12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4.25" thickBot="1" x14ac:dyDescent="0.2">
      <c r="A3" s="10">
        <v>1</v>
      </c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>
        <v>12</v>
      </c>
      <c r="N3" s="27">
        <v>13</v>
      </c>
      <c r="O3" s="27">
        <v>14</v>
      </c>
      <c r="P3" s="27">
        <v>15</v>
      </c>
      <c r="Q3" s="27">
        <v>16</v>
      </c>
      <c r="R3" s="27">
        <v>17</v>
      </c>
      <c r="S3" s="27">
        <v>18</v>
      </c>
      <c r="T3" s="27">
        <v>19</v>
      </c>
      <c r="U3" s="27">
        <v>20</v>
      </c>
      <c r="V3" s="27">
        <v>21</v>
      </c>
      <c r="W3" s="27">
        <v>22</v>
      </c>
      <c r="X3" s="27">
        <v>23</v>
      </c>
      <c r="Y3" s="27">
        <v>24</v>
      </c>
      <c r="Z3" s="27">
        <v>25</v>
      </c>
      <c r="AA3" s="27">
        <v>26</v>
      </c>
      <c r="AB3" s="27">
        <v>27</v>
      </c>
      <c r="AC3" s="27">
        <v>28</v>
      </c>
      <c r="AD3" s="27">
        <v>29</v>
      </c>
      <c r="AE3" s="27">
        <v>30</v>
      </c>
      <c r="AF3" s="27">
        <v>31</v>
      </c>
      <c r="AG3" s="8"/>
      <c r="AH3" s="8"/>
    </row>
    <row r="4" spans="1:34" ht="15" thickTop="1" thickBot="1" x14ac:dyDescent="0.2">
      <c r="A4" s="52" t="s">
        <v>1</v>
      </c>
      <c r="B4" s="101">
        <f>DATE($A$2,$A$3,B3)</f>
        <v>44562</v>
      </c>
      <c r="C4" s="101">
        <f t="shared" ref="C4:AB4" si="0">DATE($A$2,$A$3,C3)</f>
        <v>44563</v>
      </c>
      <c r="D4" s="53">
        <f t="shared" si="0"/>
        <v>44564</v>
      </c>
      <c r="E4" s="53">
        <f t="shared" si="0"/>
        <v>44565</v>
      </c>
      <c r="F4" s="53">
        <f t="shared" si="0"/>
        <v>44566</v>
      </c>
      <c r="G4" s="53">
        <f t="shared" si="0"/>
        <v>44567</v>
      </c>
      <c r="H4" s="53">
        <f t="shared" si="0"/>
        <v>44568</v>
      </c>
      <c r="I4" s="53">
        <f t="shared" si="0"/>
        <v>44569</v>
      </c>
      <c r="J4" s="53">
        <f t="shared" si="0"/>
        <v>44570</v>
      </c>
      <c r="K4" s="53">
        <f t="shared" si="0"/>
        <v>44571</v>
      </c>
      <c r="L4" s="53">
        <f t="shared" si="0"/>
        <v>44572</v>
      </c>
      <c r="M4" s="53">
        <f t="shared" si="0"/>
        <v>44573</v>
      </c>
      <c r="N4" s="53">
        <f t="shared" si="0"/>
        <v>44574</v>
      </c>
      <c r="O4" s="53">
        <f t="shared" si="0"/>
        <v>44575</v>
      </c>
      <c r="P4" s="53">
        <f t="shared" si="0"/>
        <v>44576</v>
      </c>
      <c r="Q4" s="53">
        <f t="shared" si="0"/>
        <v>44577</v>
      </c>
      <c r="R4" s="53">
        <f t="shared" si="0"/>
        <v>44578</v>
      </c>
      <c r="S4" s="53">
        <f t="shared" si="0"/>
        <v>44579</v>
      </c>
      <c r="T4" s="53">
        <f t="shared" si="0"/>
        <v>44580</v>
      </c>
      <c r="U4" s="53">
        <f t="shared" si="0"/>
        <v>44581</v>
      </c>
      <c r="V4" s="53">
        <f t="shared" si="0"/>
        <v>44582</v>
      </c>
      <c r="W4" s="53">
        <f t="shared" si="0"/>
        <v>44583</v>
      </c>
      <c r="X4" s="53">
        <f t="shared" si="0"/>
        <v>44584</v>
      </c>
      <c r="Y4" s="53">
        <f t="shared" si="0"/>
        <v>44585</v>
      </c>
      <c r="Z4" s="53">
        <f t="shared" si="0"/>
        <v>44586</v>
      </c>
      <c r="AA4" s="53">
        <f t="shared" si="0"/>
        <v>44587</v>
      </c>
      <c r="AB4" s="53">
        <f t="shared" si="0"/>
        <v>44588</v>
      </c>
      <c r="AC4" s="53">
        <f>DATE($A$2,$A$3,AC3)</f>
        <v>44589</v>
      </c>
      <c r="AD4" s="53">
        <f>IF($A$3=2,IF(DAY(DATE($A$2,$A$3,AD3))=29,DATE($A$2,$A$3,AD3),""),DATE($A$2,$A$3,AD3))</f>
        <v>44590</v>
      </c>
      <c r="AE4" s="53">
        <f>IF($A$3&lt;&gt;2,DATE($A$2,$A$3,AE3),"")</f>
        <v>44591</v>
      </c>
      <c r="AF4" s="53">
        <f>IF($A$3=2,"",IF($A$3&lt;&gt;2,IF(OR($A$3=4,$A$3=6,$A$3=9,$A$3=11),"",DATE($A$2,$A$3,AF3))))</f>
        <v>44592</v>
      </c>
      <c r="AG4" s="54" t="s">
        <v>2</v>
      </c>
      <c r="AH4" s="8"/>
    </row>
    <row r="5" spans="1:34" ht="14.25" thickBot="1" x14ac:dyDescent="0.2">
      <c r="A5" s="55" t="s">
        <v>3</v>
      </c>
      <c r="B5" s="119">
        <f>WEEKDAY(B4,1)</f>
        <v>7</v>
      </c>
      <c r="C5" s="104">
        <f>WEEKDAY(C4,1)</f>
        <v>1</v>
      </c>
      <c r="D5" s="57">
        <f t="shared" ref="D5:AC5" si="1">WEEKDAY(D4,1)</f>
        <v>2</v>
      </c>
      <c r="E5" s="57">
        <f t="shared" si="1"/>
        <v>3</v>
      </c>
      <c r="F5" s="57">
        <f t="shared" si="1"/>
        <v>4</v>
      </c>
      <c r="G5" s="57">
        <f t="shared" si="1"/>
        <v>5</v>
      </c>
      <c r="H5" s="57">
        <f t="shared" si="1"/>
        <v>6</v>
      </c>
      <c r="I5" s="57">
        <f t="shared" si="1"/>
        <v>7</v>
      </c>
      <c r="J5" s="57">
        <f t="shared" si="1"/>
        <v>1</v>
      </c>
      <c r="K5" s="57">
        <f t="shared" si="1"/>
        <v>2</v>
      </c>
      <c r="L5" s="57">
        <f t="shared" si="1"/>
        <v>3</v>
      </c>
      <c r="M5" s="57">
        <f t="shared" si="1"/>
        <v>4</v>
      </c>
      <c r="N5" s="57">
        <f t="shared" si="1"/>
        <v>5</v>
      </c>
      <c r="O5" s="57">
        <f t="shared" si="1"/>
        <v>6</v>
      </c>
      <c r="P5" s="57">
        <f t="shared" si="1"/>
        <v>7</v>
      </c>
      <c r="Q5" s="57">
        <f t="shared" si="1"/>
        <v>1</v>
      </c>
      <c r="R5" s="57">
        <f t="shared" si="1"/>
        <v>2</v>
      </c>
      <c r="S5" s="57">
        <f t="shared" si="1"/>
        <v>3</v>
      </c>
      <c r="T5" s="57">
        <f t="shared" si="1"/>
        <v>4</v>
      </c>
      <c r="U5" s="57">
        <f t="shared" si="1"/>
        <v>5</v>
      </c>
      <c r="V5" s="57">
        <f t="shared" si="1"/>
        <v>6</v>
      </c>
      <c r="W5" s="57">
        <f t="shared" si="1"/>
        <v>7</v>
      </c>
      <c r="X5" s="57">
        <f t="shared" si="1"/>
        <v>1</v>
      </c>
      <c r="Y5" s="57">
        <f t="shared" si="1"/>
        <v>2</v>
      </c>
      <c r="Z5" s="57">
        <f t="shared" si="1"/>
        <v>3</v>
      </c>
      <c r="AA5" s="57">
        <f t="shared" si="1"/>
        <v>4</v>
      </c>
      <c r="AB5" s="57">
        <f t="shared" si="1"/>
        <v>5</v>
      </c>
      <c r="AC5" s="57">
        <f t="shared" si="1"/>
        <v>6</v>
      </c>
      <c r="AD5" s="57">
        <f>IF(AD4="","",WEEKDAY(AD4,1))</f>
        <v>7</v>
      </c>
      <c r="AE5" s="57">
        <f t="shared" ref="AE5:AF5" si="2">IF(AE4="","",WEEKDAY(AE4,1))</f>
        <v>1</v>
      </c>
      <c r="AF5" s="58">
        <f t="shared" si="2"/>
        <v>2</v>
      </c>
      <c r="AG5" s="59" t="s">
        <v>4</v>
      </c>
      <c r="AH5" s="8"/>
    </row>
    <row r="6" spans="1:34" x14ac:dyDescent="0.15">
      <c r="A6" s="60" t="s">
        <v>5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64">
        <f>COUNTA(B6:AF6)</f>
        <v>0</v>
      </c>
      <c r="AH6" s="8"/>
    </row>
    <row r="7" spans="1:34" x14ac:dyDescent="0.15">
      <c r="A7" s="65" t="s">
        <v>6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 t="s">
        <v>8</v>
      </c>
      <c r="R7" s="67"/>
      <c r="S7" s="67"/>
      <c r="T7" s="67"/>
      <c r="U7" s="67"/>
      <c r="V7" s="67"/>
      <c r="W7" s="67" t="s">
        <v>8</v>
      </c>
      <c r="X7" s="67"/>
      <c r="Y7" s="67"/>
      <c r="Z7" s="67"/>
      <c r="AA7" s="67"/>
      <c r="AB7" s="67"/>
      <c r="AC7" s="67"/>
      <c r="AD7" s="67" t="s">
        <v>8</v>
      </c>
      <c r="AE7" s="67" t="s">
        <v>8</v>
      </c>
      <c r="AF7" s="68"/>
      <c r="AG7" s="69">
        <f t="shared" ref="AG7:AG23" si="3">COUNTA(B7:AF7)</f>
        <v>4</v>
      </c>
      <c r="AH7" s="8"/>
    </row>
    <row r="8" spans="1:34" x14ac:dyDescent="0.15">
      <c r="A8" s="65" t="s">
        <v>9</v>
      </c>
      <c r="B8" s="66" t="s">
        <v>8</v>
      </c>
      <c r="C8" s="67" t="s">
        <v>8</v>
      </c>
      <c r="D8" s="67" t="s">
        <v>8</v>
      </c>
      <c r="E8" s="67" t="s">
        <v>8</v>
      </c>
      <c r="F8" s="67"/>
      <c r="G8" s="67"/>
      <c r="H8" s="67"/>
      <c r="I8" s="67" t="s">
        <v>8</v>
      </c>
      <c r="J8" s="67" t="s">
        <v>8</v>
      </c>
      <c r="K8" s="67" t="s">
        <v>8</v>
      </c>
      <c r="L8" s="67"/>
      <c r="M8" s="67"/>
      <c r="N8" s="67"/>
      <c r="O8" s="67"/>
      <c r="P8" s="67" t="s">
        <v>8</v>
      </c>
      <c r="Q8" s="67" t="s">
        <v>8</v>
      </c>
      <c r="R8" s="67"/>
      <c r="S8" s="67"/>
      <c r="T8" s="67"/>
      <c r="U8" s="67"/>
      <c r="V8" s="67"/>
      <c r="W8" s="67" t="s">
        <v>8</v>
      </c>
      <c r="X8" s="67" t="s">
        <v>8</v>
      </c>
      <c r="Y8" s="67"/>
      <c r="Z8" s="67"/>
      <c r="AA8" s="67"/>
      <c r="AB8" s="67"/>
      <c r="AC8" s="67"/>
      <c r="AD8" s="67" t="s">
        <v>8</v>
      </c>
      <c r="AE8" s="67" t="s">
        <v>8</v>
      </c>
      <c r="AF8" s="68"/>
      <c r="AG8" s="69">
        <f t="shared" si="3"/>
        <v>13</v>
      </c>
      <c r="AH8" s="8"/>
    </row>
    <row r="9" spans="1:34" x14ac:dyDescent="0.15">
      <c r="A9" s="65" t="s">
        <v>10</v>
      </c>
      <c r="B9" s="66"/>
      <c r="C9" s="67"/>
      <c r="D9" s="67" t="s">
        <v>8</v>
      </c>
      <c r="E9" s="67"/>
      <c r="F9" s="67"/>
      <c r="G9" s="67"/>
      <c r="H9" s="67"/>
      <c r="I9" s="67" t="s">
        <v>8</v>
      </c>
      <c r="J9" s="67" t="s">
        <v>8</v>
      </c>
      <c r="K9" s="67" t="s">
        <v>8</v>
      </c>
      <c r="L9" s="67"/>
      <c r="M9" s="67"/>
      <c r="N9" s="67"/>
      <c r="O9" s="67"/>
      <c r="P9" s="67"/>
      <c r="Q9" s="67" t="s">
        <v>8</v>
      </c>
      <c r="R9" s="67"/>
      <c r="S9" s="67"/>
      <c r="T9" s="67"/>
      <c r="U9" s="67"/>
      <c r="V9" s="67"/>
      <c r="W9" s="67" t="s">
        <v>8</v>
      </c>
      <c r="X9" s="67" t="s">
        <v>8</v>
      </c>
      <c r="Y9" s="67"/>
      <c r="Z9" s="67"/>
      <c r="AA9" s="67"/>
      <c r="AB9" s="67"/>
      <c r="AC9" s="67"/>
      <c r="AD9" s="67" t="s">
        <v>8</v>
      </c>
      <c r="AE9" s="67" t="s">
        <v>8</v>
      </c>
      <c r="AF9" s="68"/>
      <c r="AG9" s="69">
        <f t="shared" si="3"/>
        <v>9</v>
      </c>
      <c r="AH9" s="8"/>
    </row>
    <row r="10" spans="1:34" x14ac:dyDescent="0.15">
      <c r="A10" s="65" t="s">
        <v>11</v>
      </c>
      <c r="B10" s="66" t="s">
        <v>8</v>
      </c>
      <c r="C10" s="67" t="s">
        <v>8</v>
      </c>
      <c r="D10" s="67" t="s">
        <v>8</v>
      </c>
      <c r="E10" s="67" t="s">
        <v>8</v>
      </c>
      <c r="F10" s="67"/>
      <c r="G10" s="67"/>
      <c r="H10" s="67"/>
      <c r="I10" s="67"/>
      <c r="J10" s="67" t="s">
        <v>8</v>
      </c>
      <c r="K10" s="67" t="s">
        <v>8</v>
      </c>
      <c r="L10" s="67"/>
      <c r="M10" s="67"/>
      <c r="N10" s="67"/>
      <c r="O10" s="67"/>
      <c r="P10" s="67" t="s">
        <v>8</v>
      </c>
      <c r="Q10" s="67" t="s">
        <v>8</v>
      </c>
      <c r="R10" s="67"/>
      <c r="S10" s="67"/>
      <c r="T10" s="67"/>
      <c r="U10" s="67"/>
      <c r="V10" s="67"/>
      <c r="W10" s="67" t="s">
        <v>8</v>
      </c>
      <c r="X10" s="67" t="s">
        <v>8</v>
      </c>
      <c r="Y10" s="67"/>
      <c r="Z10" s="67"/>
      <c r="AA10" s="67"/>
      <c r="AB10" s="67"/>
      <c r="AC10" s="67"/>
      <c r="AD10" s="67" t="s">
        <v>8</v>
      </c>
      <c r="AE10" s="67" t="s">
        <v>8</v>
      </c>
      <c r="AF10" s="68"/>
      <c r="AG10" s="69">
        <f t="shared" si="3"/>
        <v>12</v>
      </c>
      <c r="AH10" s="8"/>
    </row>
    <row r="11" spans="1:34" x14ac:dyDescent="0.15">
      <c r="A11" s="65" t="s">
        <v>12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/>
      <c r="AG11" s="69">
        <f t="shared" si="3"/>
        <v>0</v>
      </c>
      <c r="AH11" s="8"/>
    </row>
    <row r="12" spans="1:34" x14ac:dyDescent="0.15">
      <c r="A12" s="65" t="s">
        <v>13</v>
      </c>
      <c r="B12" s="66" t="s">
        <v>8</v>
      </c>
      <c r="C12" s="67" t="s">
        <v>8</v>
      </c>
      <c r="D12" s="67" t="s">
        <v>8</v>
      </c>
      <c r="E12" s="67" t="s">
        <v>8</v>
      </c>
      <c r="F12" s="67"/>
      <c r="G12" s="67"/>
      <c r="H12" s="67"/>
      <c r="I12" s="67" t="s">
        <v>8</v>
      </c>
      <c r="J12" s="67" t="s">
        <v>8</v>
      </c>
      <c r="K12" s="67" t="s">
        <v>8</v>
      </c>
      <c r="L12" s="67"/>
      <c r="M12" s="67"/>
      <c r="N12" s="67"/>
      <c r="O12" s="67"/>
      <c r="P12" s="67" t="s">
        <v>8</v>
      </c>
      <c r="Q12" s="67" t="s">
        <v>8</v>
      </c>
      <c r="R12" s="67"/>
      <c r="S12" s="67"/>
      <c r="T12" s="67"/>
      <c r="U12" s="67"/>
      <c r="V12" s="67"/>
      <c r="W12" s="67" t="s">
        <v>8</v>
      </c>
      <c r="X12" s="67" t="s">
        <v>8</v>
      </c>
      <c r="Y12" s="67"/>
      <c r="Z12" s="67"/>
      <c r="AA12" s="67"/>
      <c r="AB12" s="67"/>
      <c r="AC12" s="67"/>
      <c r="AD12" s="67" t="s">
        <v>8</v>
      </c>
      <c r="AE12" s="67" t="s">
        <v>8</v>
      </c>
      <c r="AF12" s="68"/>
      <c r="AG12" s="69">
        <f t="shared" si="3"/>
        <v>13</v>
      </c>
      <c r="AH12" s="8"/>
    </row>
    <row r="13" spans="1:34" x14ac:dyDescent="0.15">
      <c r="A13" s="65" t="s">
        <v>14</v>
      </c>
      <c r="B13" s="66"/>
      <c r="C13" s="67" t="s">
        <v>8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8"/>
      <c r="AG13" s="69">
        <f t="shared" si="3"/>
        <v>1</v>
      </c>
      <c r="AH13" s="8"/>
    </row>
    <row r="14" spans="1:34" x14ac:dyDescent="0.15">
      <c r="A14" s="65" t="s">
        <v>15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  <c r="AG14" s="69">
        <f t="shared" si="3"/>
        <v>0</v>
      </c>
      <c r="AH14" s="8"/>
    </row>
    <row r="15" spans="1:34" x14ac:dyDescent="0.15">
      <c r="A15" s="65" t="s">
        <v>16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 s="69">
        <f t="shared" si="3"/>
        <v>0</v>
      </c>
      <c r="AH15" s="8"/>
    </row>
    <row r="16" spans="1:34" x14ac:dyDescent="0.15">
      <c r="A16" s="65" t="s">
        <v>17</v>
      </c>
      <c r="B16" s="66"/>
      <c r="C16" s="67"/>
      <c r="D16" s="67"/>
      <c r="E16" s="67"/>
      <c r="F16" s="67"/>
      <c r="G16" s="67"/>
      <c r="H16" s="67"/>
      <c r="I16" s="67" t="s">
        <v>8</v>
      </c>
      <c r="J16" s="67" t="s">
        <v>8</v>
      </c>
      <c r="K16" s="67" t="s">
        <v>8</v>
      </c>
      <c r="L16" s="67"/>
      <c r="M16" s="67"/>
      <c r="N16" s="67"/>
      <c r="O16" s="67"/>
      <c r="P16" s="67"/>
      <c r="Q16" s="67" t="s">
        <v>8</v>
      </c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8"/>
      <c r="AG16" s="69">
        <f t="shared" si="3"/>
        <v>4</v>
      </c>
      <c r="AH16" s="8"/>
    </row>
    <row r="17" spans="1:34" x14ac:dyDescent="0.15">
      <c r="A17" s="65" t="s">
        <v>18</v>
      </c>
      <c r="B17" s="66" t="s">
        <v>8</v>
      </c>
      <c r="C17" s="67" t="s">
        <v>8</v>
      </c>
      <c r="D17" s="67" t="s">
        <v>8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  <c r="AG17" s="69">
        <f t="shared" si="3"/>
        <v>3</v>
      </c>
      <c r="AH17" s="8"/>
    </row>
    <row r="18" spans="1:34" x14ac:dyDescent="0.15">
      <c r="A18" s="65" t="s">
        <v>19</v>
      </c>
      <c r="B18" s="66" t="s">
        <v>8</v>
      </c>
      <c r="C18" s="67" t="s">
        <v>8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 t="s">
        <v>8</v>
      </c>
      <c r="R18" s="67"/>
      <c r="S18" s="67"/>
      <c r="T18" s="67"/>
      <c r="U18" s="67"/>
      <c r="V18" s="67"/>
      <c r="W18" s="67"/>
      <c r="X18" s="67" t="s">
        <v>8</v>
      </c>
      <c r="Y18" s="67"/>
      <c r="Z18" s="67"/>
      <c r="AA18" s="67"/>
      <c r="AB18" s="67"/>
      <c r="AC18" s="67"/>
      <c r="AD18" s="67"/>
      <c r="AE18" s="67"/>
      <c r="AF18" s="68"/>
      <c r="AG18" s="69">
        <f t="shared" si="3"/>
        <v>4</v>
      </c>
      <c r="AH18" s="8"/>
    </row>
    <row r="19" spans="1:34" x14ac:dyDescent="0.15">
      <c r="A19" s="65" t="s">
        <v>20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8"/>
      <c r="AG19" s="69">
        <f t="shared" si="3"/>
        <v>0</v>
      </c>
      <c r="AH19" s="8"/>
    </row>
    <row r="20" spans="1:34" x14ac:dyDescent="0.15">
      <c r="A20" s="65" t="s">
        <v>21</v>
      </c>
      <c r="B20" s="66" t="s">
        <v>8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8"/>
      <c r="AG20" s="69">
        <f t="shared" si="3"/>
        <v>1</v>
      </c>
      <c r="AH20" s="8"/>
    </row>
    <row r="21" spans="1:34" x14ac:dyDescent="0.15">
      <c r="A21" s="65" t="s">
        <v>22</v>
      </c>
      <c r="B21" s="66" t="s">
        <v>8</v>
      </c>
      <c r="C21" s="67" t="s">
        <v>8</v>
      </c>
      <c r="D21" s="67" t="s">
        <v>8</v>
      </c>
      <c r="E21" s="67"/>
      <c r="F21" s="67"/>
      <c r="G21" s="67"/>
      <c r="H21" s="67"/>
      <c r="I21" s="67" t="s">
        <v>8</v>
      </c>
      <c r="J21" s="67" t="s">
        <v>8</v>
      </c>
      <c r="K21" s="67" t="s">
        <v>8</v>
      </c>
      <c r="L21" s="67"/>
      <c r="M21" s="67"/>
      <c r="N21" s="67"/>
      <c r="O21" s="67"/>
      <c r="P21" s="67" t="s">
        <v>8</v>
      </c>
      <c r="Q21" s="67" t="s">
        <v>8</v>
      </c>
      <c r="R21" s="67"/>
      <c r="S21" s="67"/>
      <c r="T21" s="67"/>
      <c r="U21" s="67"/>
      <c r="V21" s="67"/>
      <c r="W21" s="67"/>
      <c r="X21" s="67" t="s">
        <v>8</v>
      </c>
      <c r="Y21" s="67"/>
      <c r="Z21" s="67"/>
      <c r="AA21" s="67"/>
      <c r="AB21" s="67"/>
      <c r="AC21" s="67"/>
      <c r="AD21" s="67" t="s">
        <v>8</v>
      </c>
      <c r="AE21" s="67" t="s">
        <v>8</v>
      </c>
      <c r="AF21" s="68"/>
      <c r="AG21" s="69">
        <f t="shared" si="3"/>
        <v>11</v>
      </c>
      <c r="AH21" s="8"/>
    </row>
    <row r="22" spans="1:34" x14ac:dyDescent="0.15">
      <c r="A22" s="65" t="s">
        <v>23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69">
        <f t="shared" si="3"/>
        <v>0</v>
      </c>
      <c r="AH22" s="8"/>
    </row>
    <row r="23" spans="1:34" x14ac:dyDescent="0.15">
      <c r="A23" s="65" t="s">
        <v>24</v>
      </c>
      <c r="B23" s="66" t="s">
        <v>8</v>
      </c>
      <c r="C23" s="67" t="s">
        <v>8</v>
      </c>
      <c r="D23" s="67" t="s">
        <v>8</v>
      </c>
      <c r="E23" s="67" t="s">
        <v>8</v>
      </c>
      <c r="F23" s="67"/>
      <c r="G23" s="67"/>
      <c r="H23" s="67"/>
      <c r="I23" s="67" t="s">
        <v>8</v>
      </c>
      <c r="J23" s="67" t="s">
        <v>8</v>
      </c>
      <c r="K23" s="67" t="s">
        <v>8</v>
      </c>
      <c r="L23" s="67"/>
      <c r="M23" s="67"/>
      <c r="N23" s="67"/>
      <c r="O23" s="67"/>
      <c r="P23" s="67" t="s">
        <v>8</v>
      </c>
      <c r="Q23" s="67" t="s">
        <v>8</v>
      </c>
      <c r="R23" s="67"/>
      <c r="S23" s="67"/>
      <c r="T23" s="67"/>
      <c r="U23" s="67"/>
      <c r="V23" s="67"/>
      <c r="W23" s="67" t="s">
        <v>8</v>
      </c>
      <c r="X23" s="67" t="s">
        <v>8</v>
      </c>
      <c r="Y23" s="67"/>
      <c r="Z23" s="67"/>
      <c r="AA23" s="67"/>
      <c r="AB23" s="67"/>
      <c r="AC23" s="67"/>
      <c r="AD23" s="67" t="s">
        <v>8</v>
      </c>
      <c r="AE23" s="67" t="s">
        <v>8</v>
      </c>
      <c r="AF23" s="68"/>
      <c r="AG23" s="69">
        <f t="shared" si="3"/>
        <v>13</v>
      </c>
      <c r="AH23" s="8"/>
    </row>
    <row r="24" spans="1:34" ht="14.25" thickBot="1" x14ac:dyDescent="0.2">
      <c r="A24" s="70" t="s">
        <v>28</v>
      </c>
      <c r="B24" s="71"/>
      <c r="C24" s="72" t="s">
        <v>8</v>
      </c>
      <c r="D24" s="72"/>
      <c r="E24" s="67" t="s">
        <v>8</v>
      </c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61"/>
      <c r="Q24" s="72"/>
      <c r="R24" s="72"/>
      <c r="S24" s="72"/>
      <c r="T24" s="72"/>
      <c r="U24" s="72"/>
      <c r="V24" s="72"/>
      <c r="W24" s="67" t="s">
        <v>8</v>
      </c>
      <c r="X24" s="72"/>
      <c r="Y24" s="72"/>
      <c r="Z24" s="72"/>
      <c r="AA24" s="72"/>
      <c r="AB24" s="72"/>
      <c r="AC24" s="72"/>
      <c r="AD24" s="72"/>
      <c r="AE24" s="72"/>
      <c r="AF24" s="74"/>
      <c r="AG24" s="75">
        <f>COUNTA(B24:AF24)</f>
        <v>3</v>
      </c>
      <c r="AH24" s="8"/>
    </row>
    <row r="25" spans="1:34" ht="14.25" thickBot="1" x14ac:dyDescent="0.2">
      <c r="A25" s="76" t="s">
        <v>26</v>
      </c>
      <c r="B25" s="120">
        <f>COUNTA(B6:B24)</f>
        <v>8</v>
      </c>
      <c r="C25" s="114">
        <f t="shared" ref="C25:AF25" si="4">COUNTA(C6:C24)</f>
        <v>9</v>
      </c>
      <c r="D25" s="79">
        <f t="shared" si="4"/>
        <v>7</v>
      </c>
      <c r="E25" s="79">
        <f t="shared" si="4"/>
        <v>5</v>
      </c>
      <c r="F25" s="79">
        <f t="shared" si="4"/>
        <v>0</v>
      </c>
      <c r="G25" s="79">
        <f t="shared" si="4"/>
        <v>0</v>
      </c>
      <c r="H25" s="79">
        <f t="shared" si="4"/>
        <v>0</v>
      </c>
      <c r="I25" s="79">
        <f t="shared" si="4"/>
        <v>6</v>
      </c>
      <c r="J25" s="79">
        <f t="shared" si="4"/>
        <v>7</v>
      </c>
      <c r="K25" s="79">
        <f t="shared" si="4"/>
        <v>7</v>
      </c>
      <c r="L25" s="79">
        <f t="shared" si="4"/>
        <v>0</v>
      </c>
      <c r="M25" s="79">
        <f t="shared" si="4"/>
        <v>0</v>
      </c>
      <c r="N25" s="79">
        <f t="shared" si="4"/>
        <v>0</v>
      </c>
      <c r="O25" s="79">
        <f t="shared" si="4"/>
        <v>0</v>
      </c>
      <c r="P25" s="79">
        <f t="shared" si="4"/>
        <v>5</v>
      </c>
      <c r="Q25" s="79">
        <f t="shared" si="4"/>
        <v>9</v>
      </c>
      <c r="R25" s="79">
        <f t="shared" si="4"/>
        <v>0</v>
      </c>
      <c r="S25" s="79">
        <f t="shared" si="4"/>
        <v>0</v>
      </c>
      <c r="T25" s="79">
        <f t="shared" si="4"/>
        <v>0</v>
      </c>
      <c r="U25" s="79">
        <f t="shared" si="4"/>
        <v>0</v>
      </c>
      <c r="V25" s="79">
        <f t="shared" si="4"/>
        <v>0</v>
      </c>
      <c r="W25" s="79">
        <f t="shared" si="4"/>
        <v>7</v>
      </c>
      <c r="X25" s="79">
        <f t="shared" si="4"/>
        <v>7</v>
      </c>
      <c r="Y25" s="79">
        <f t="shared" si="4"/>
        <v>0</v>
      </c>
      <c r="Z25" s="79">
        <f t="shared" si="4"/>
        <v>0</v>
      </c>
      <c r="AA25" s="79">
        <f t="shared" si="4"/>
        <v>0</v>
      </c>
      <c r="AB25" s="79">
        <f t="shared" si="4"/>
        <v>0</v>
      </c>
      <c r="AC25" s="79">
        <f t="shared" si="4"/>
        <v>0</v>
      </c>
      <c r="AD25" s="79">
        <f t="shared" si="4"/>
        <v>7</v>
      </c>
      <c r="AE25" s="79">
        <f t="shared" si="4"/>
        <v>7</v>
      </c>
      <c r="AF25" s="80">
        <f t="shared" si="4"/>
        <v>0</v>
      </c>
      <c r="AG25" s="81">
        <f>SUM(AG6:AG24)</f>
        <v>91</v>
      </c>
      <c r="AH25" s="8"/>
    </row>
    <row r="26" spans="1:34" ht="14.25" thickTop="1" x14ac:dyDescent="0.15">
      <c r="A26" s="3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15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</sheetData>
  <sheetProtection sheet="1" objects="1" scenarios="1"/>
  <phoneticPr fontId="2"/>
  <conditionalFormatting sqref="B6:AF24">
    <cfRule type="expression" dxfId="2" priority="38" stopIfTrue="1">
      <formula>B$5=1</formula>
    </cfRule>
    <cfRule type="expression" dxfId="1" priority="39" stopIfTrue="1">
      <formula>B$5=7</formula>
    </cfRule>
  </conditionalFormatting>
  <dataValidations count="1">
    <dataValidation type="list" allowBlank="1" showInputMessage="1" showErrorMessage="1" sqref="B6:F24 I6:J24 P6:Q24 W6:X24 AD6:AE24 K6:K24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1" stopIfTrue="1" id="{4C09BE17-BF04-4526-951E-30E5F3F6A02F}">
            <xm:f>COUNTIF(祝日リスト!$A$2:$A$27,B$4)=1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V31"/>
  <sheetViews>
    <sheetView tabSelected="1" zoomScaleNormal="100" workbookViewId="0"/>
  </sheetViews>
  <sheetFormatPr defaultRowHeight="13.5" x14ac:dyDescent="0.15"/>
  <cols>
    <col min="1" max="1" width="13.25" customWidth="1"/>
    <col min="2" max="2" width="11.875" bestFit="1" customWidth="1"/>
  </cols>
  <sheetData>
    <row r="1" spans="1:22" x14ac:dyDescent="0.1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4.25" thickBo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5" thickTop="1" thickBot="1" x14ac:dyDescent="0.2">
      <c r="A4" s="124" t="s">
        <v>1</v>
      </c>
      <c r="B4" s="125" t="s">
        <v>32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15">
      <c r="A5" s="126" t="s">
        <v>5</v>
      </c>
      <c r="B5" s="127">
        <f>SUM('2月:1月'!AG6)</f>
        <v>9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15">
      <c r="A6" s="128" t="s">
        <v>6</v>
      </c>
      <c r="B6" s="127">
        <f>SUM('2月:1月'!AG7)</f>
        <v>43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15">
      <c r="A7" s="128" t="s">
        <v>9</v>
      </c>
      <c r="B7" s="127">
        <f>SUM('2月:1月'!AG8)</f>
        <v>86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15">
      <c r="A8" s="128" t="s">
        <v>10</v>
      </c>
      <c r="B8" s="127">
        <f>SUM('2月:1月'!AG9)</f>
        <v>62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15">
      <c r="A9" s="128" t="s">
        <v>11</v>
      </c>
      <c r="B9" s="127">
        <f>SUM('2月:1月'!AG10)</f>
        <v>81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x14ac:dyDescent="0.15">
      <c r="A10" s="128" t="s">
        <v>12</v>
      </c>
      <c r="B10" s="127">
        <f>SUM('2月:1月'!AG11)</f>
        <v>0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15">
      <c r="A11" s="128" t="s">
        <v>13</v>
      </c>
      <c r="B11" s="127">
        <f>SUM('2月:1月'!AG12)</f>
        <v>106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15">
      <c r="A12" s="128" t="s">
        <v>14</v>
      </c>
      <c r="B12" s="127">
        <f>SUM('2月:1月'!AG13)</f>
        <v>30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15">
      <c r="A13" s="128" t="s">
        <v>15</v>
      </c>
      <c r="B13" s="127">
        <f>SUM('2月:1月'!AG14)</f>
        <v>0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15">
      <c r="A14" s="128" t="s">
        <v>16</v>
      </c>
      <c r="B14" s="127">
        <f>SUM('2月:1月'!AG15)</f>
        <v>0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15">
      <c r="A15" s="128" t="s">
        <v>17</v>
      </c>
      <c r="B15" s="127">
        <f>SUM('2月:1月'!AG16)</f>
        <v>28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15">
      <c r="A16" s="128" t="s">
        <v>18</v>
      </c>
      <c r="B16" s="127">
        <f>SUM('2月:1月'!AG17)</f>
        <v>4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15">
      <c r="A17" s="128" t="s">
        <v>19</v>
      </c>
      <c r="B17" s="127">
        <f>SUM('2月:1月'!AG18)</f>
        <v>16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15">
      <c r="A18" s="128" t="s">
        <v>20</v>
      </c>
      <c r="B18" s="127">
        <f>SUM('2月:1月'!AG19)</f>
        <v>11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15">
      <c r="A19" s="128" t="s">
        <v>21</v>
      </c>
      <c r="B19" s="127">
        <f>SUM('2月:1月'!AG20)</f>
        <v>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15">
      <c r="A20" s="128" t="s">
        <v>22</v>
      </c>
      <c r="B20" s="127">
        <f>SUM('2月:1月'!AG21)</f>
        <v>94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15">
      <c r="A21" s="128" t="s">
        <v>23</v>
      </c>
      <c r="B21" s="127">
        <f>SUM('2月:1月'!AG22)</f>
        <v>1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15">
      <c r="A22" s="128" t="s">
        <v>24</v>
      </c>
      <c r="B22" s="127">
        <f>SUM('2月:1月'!AG23)</f>
        <v>101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4.25" thickBot="1" x14ac:dyDescent="0.2">
      <c r="A23" s="129" t="s">
        <v>28</v>
      </c>
      <c r="B23" s="127">
        <f>SUM('2月:1月'!AG24)</f>
        <v>4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4.25" thickBot="1" x14ac:dyDescent="0.2">
      <c r="A24" s="130" t="s">
        <v>33</v>
      </c>
      <c r="B24" s="131">
        <f>SUM(B5:B23)</f>
        <v>677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4.25" thickTop="1" x14ac:dyDescent="0.1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</sheetData>
  <sheetProtection sheet="1" objects="1" scenarios="1"/>
  <phoneticPr fontId="2"/>
  <pageMargins left="0.7" right="0.7" top="0.75" bottom="0.75" header="0.3" footer="0.3"/>
  <pageSetup paperSize="9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2" tint="-0.499984740745262"/>
  </sheetPr>
  <dimension ref="A1:B27"/>
  <sheetViews>
    <sheetView workbookViewId="0"/>
  </sheetViews>
  <sheetFormatPr defaultRowHeight="13.5" x14ac:dyDescent="0.15"/>
  <cols>
    <col min="1" max="1" width="13.25" bestFit="1" customWidth="1"/>
    <col min="2" max="2" width="13" customWidth="1"/>
  </cols>
  <sheetData>
    <row r="1" spans="1:2" ht="15" thickTop="1" thickBot="1" x14ac:dyDescent="0.2">
      <c r="A1" s="19" t="s">
        <v>34</v>
      </c>
      <c r="B1" s="22" t="s">
        <v>35</v>
      </c>
    </row>
    <row r="2" spans="1:2" x14ac:dyDescent="0.15">
      <c r="A2" s="20">
        <v>44238</v>
      </c>
      <c r="B2" s="23" t="s">
        <v>36</v>
      </c>
    </row>
    <row r="3" spans="1:2" x14ac:dyDescent="0.15">
      <c r="A3" s="20">
        <v>44250</v>
      </c>
      <c r="B3" s="23" t="s">
        <v>37</v>
      </c>
    </row>
    <row r="4" spans="1:2" x14ac:dyDescent="0.15">
      <c r="A4" s="21">
        <v>44275</v>
      </c>
      <c r="B4" s="24" t="s">
        <v>38</v>
      </c>
    </row>
    <row r="5" spans="1:2" x14ac:dyDescent="0.15">
      <c r="A5" s="17">
        <v>44315</v>
      </c>
      <c r="B5" s="18" t="s">
        <v>39</v>
      </c>
    </row>
    <row r="6" spans="1:2" x14ac:dyDescent="0.15">
      <c r="A6" s="14">
        <v>44317</v>
      </c>
      <c r="B6" s="16"/>
    </row>
    <row r="7" spans="1:2" x14ac:dyDescent="0.15">
      <c r="A7" s="14">
        <v>44318</v>
      </c>
      <c r="B7" s="16"/>
    </row>
    <row r="8" spans="1:2" x14ac:dyDescent="0.15">
      <c r="A8" s="14">
        <v>44319</v>
      </c>
      <c r="B8" s="16" t="s">
        <v>40</v>
      </c>
    </row>
    <row r="9" spans="1:2" x14ac:dyDescent="0.15">
      <c r="A9" s="14">
        <v>44320</v>
      </c>
      <c r="B9" s="16" t="s">
        <v>41</v>
      </c>
    </row>
    <row r="10" spans="1:2" x14ac:dyDescent="0.15">
      <c r="A10" s="14">
        <v>44321</v>
      </c>
      <c r="B10" s="16" t="s">
        <v>42</v>
      </c>
    </row>
    <row r="11" spans="1:2" x14ac:dyDescent="0.15">
      <c r="A11" s="14">
        <v>44399</v>
      </c>
      <c r="B11" s="16" t="s">
        <v>43</v>
      </c>
    </row>
    <row r="12" spans="1:2" x14ac:dyDescent="0.15">
      <c r="A12" s="14">
        <v>44400</v>
      </c>
      <c r="B12" s="16" t="s">
        <v>44</v>
      </c>
    </row>
    <row r="13" spans="1:2" x14ac:dyDescent="0.15">
      <c r="A13" s="14">
        <v>44416</v>
      </c>
      <c r="B13" s="16" t="s">
        <v>45</v>
      </c>
    </row>
    <row r="14" spans="1:2" x14ac:dyDescent="0.15">
      <c r="A14" s="14">
        <v>44417</v>
      </c>
      <c r="B14" s="16"/>
    </row>
    <row r="15" spans="1:2" x14ac:dyDescent="0.15">
      <c r="A15" s="15">
        <v>44459</v>
      </c>
      <c r="B15" s="16" t="s">
        <v>46</v>
      </c>
    </row>
    <row r="16" spans="1:2" x14ac:dyDescent="0.15">
      <c r="A16" s="15">
        <v>44462</v>
      </c>
      <c r="B16" s="16" t="s">
        <v>47</v>
      </c>
    </row>
    <row r="17" spans="1:2" x14ac:dyDescent="0.15">
      <c r="A17" s="15">
        <v>44480</v>
      </c>
      <c r="B17" s="16" t="s">
        <v>48</v>
      </c>
    </row>
    <row r="18" spans="1:2" x14ac:dyDescent="0.15">
      <c r="A18" s="15">
        <v>44503</v>
      </c>
      <c r="B18" s="16" t="s">
        <v>49</v>
      </c>
    </row>
    <row r="19" spans="1:2" x14ac:dyDescent="0.15">
      <c r="A19" s="15">
        <v>44523</v>
      </c>
      <c r="B19" s="16" t="s">
        <v>50</v>
      </c>
    </row>
    <row r="20" spans="1:2" x14ac:dyDescent="0.15">
      <c r="A20" s="15">
        <v>44560</v>
      </c>
      <c r="B20" s="16"/>
    </row>
    <row r="21" spans="1:2" x14ac:dyDescent="0.15">
      <c r="A21" s="15">
        <v>44561</v>
      </c>
      <c r="B21" s="16"/>
    </row>
    <row r="22" spans="1:2" x14ac:dyDescent="0.15">
      <c r="A22" s="14">
        <v>44562</v>
      </c>
      <c r="B22" s="16" t="s">
        <v>51</v>
      </c>
    </row>
    <row r="23" spans="1:2" x14ac:dyDescent="0.15">
      <c r="A23" s="14">
        <v>44563</v>
      </c>
      <c r="B23" s="16" t="s">
        <v>52</v>
      </c>
    </row>
    <row r="24" spans="1:2" x14ac:dyDescent="0.15">
      <c r="A24" s="14">
        <v>44564</v>
      </c>
      <c r="B24" s="16" t="s">
        <v>53</v>
      </c>
    </row>
    <row r="25" spans="1:2" x14ac:dyDescent="0.15">
      <c r="A25" s="14">
        <v>44565</v>
      </c>
      <c r="B25" s="16" t="s">
        <v>54</v>
      </c>
    </row>
    <row r="26" spans="1:2" x14ac:dyDescent="0.15">
      <c r="A26" s="41">
        <v>44566</v>
      </c>
      <c r="B26" s="42" t="s">
        <v>55</v>
      </c>
    </row>
    <row r="27" spans="1:2" ht="14.25" thickBot="1" x14ac:dyDescent="0.2">
      <c r="A27" s="43">
        <v>44571</v>
      </c>
      <c r="B27" s="44" t="s">
        <v>56</v>
      </c>
    </row>
  </sheetData>
  <sheetProtection sheet="1" objects="1" scenarios="1"/>
  <phoneticPr fontId="6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AH28"/>
  <sheetViews>
    <sheetView zoomScale="80" zoomScaleNormal="8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8"/>
      <c r="B1" s="9" t="s">
        <v>27</v>
      </c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15">
      <c r="A2" s="10">
        <v>2021</v>
      </c>
      <c r="B2" s="39" t="s">
        <v>0</v>
      </c>
      <c r="C2" s="11"/>
      <c r="D2" s="8"/>
      <c r="E2" s="8"/>
      <c r="F2" s="8"/>
      <c r="G2" s="10"/>
      <c r="H2" s="8"/>
      <c r="I2" s="12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4.25" thickBot="1" x14ac:dyDescent="0.2">
      <c r="A3" s="10">
        <v>3</v>
      </c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>
        <v>12</v>
      </c>
      <c r="N3" s="27">
        <v>13</v>
      </c>
      <c r="O3" s="27">
        <v>14</v>
      </c>
      <c r="P3" s="27">
        <v>15</v>
      </c>
      <c r="Q3" s="27">
        <v>16</v>
      </c>
      <c r="R3" s="27">
        <v>17</v>
      </c>
      <c r="S3" s="27">
        <v>18</v>
      </c>
      <c r="T3" s="27">
        <v>19</v>
      </c>
      <c r="U3" s="27">
        <v>20</v>
      </c>
      <c r="V3" s="27">
        <v>21</v>
      </c>
      <c r="W3" s="27">
        <v>22</v>
      </c>
      <c r="X3" s="27">
        <v>23</v>
      </c>
      <c r="Y3" s="27">
        <v>24</v>
      </c>
      <c r="Z3" s="27">
        <v>25</v>
      </c>
      <c r="AA3" s="27">
        <v>26</v>
      </c>
      <c r="AB3" s="27">
        <v>27</v>
      </c>
      <c r="AC3" s="27">
        <v>28</v>
      </c>
      <c r="AD3" s="27">
        <v>29</v>
      </c>
      <c r="AE3" s="27">
        <v>30</v>
      </c>
      <c r="AF3" s="27">
        <v>31</v>
      </c>
      <c r="AG3" s="8"/>
      <c r="AH3" s="8"/>
    </row>
    <row r="4" spans="1:34" ht="15" thickTop="1" thickBot="1" x14ac:dyDescent="0.2">
      <c r="A4" s="52" t="s">
        <v>1</v>
      </c>
      <c r="B4" s="53">
        <f>DATE($A$2,$A$3,B3)</f>
        <v>44256</v>
      </c>
      <c r="C4" s="53">
        <f t="shared" ref="C4:AB4" si="0">DATE($A$2,$A$3,C3)</f>
        <v>44257</v>
      </c>
      <c r="D4" s="53">
        <f t="shared" si="0"/>
        <v>44258</v>
      </c>
      <c r="E4" s="53">
        <f t="shared" si="0"/>
        <v>44259</v>
      </c>
      <c r="F4" s="53">
        <f t="shared" si="0"/>
        <v>44260</v>
      </c>
      <c r="G4" s="53">
        <f t="shared" si="0"/>
        <v>44261</v>
      </c>
      <c r="H4" s="53">
        <f t="shared" si="0"/>
        <v>44262</v>
      </c>
      <c r="I4" s="53">
        <f t="shared" si="0"/>
        <v>44263</v>
      </c>
      <c r="J4" s="53">
        <f t="shared" si="0"/>
        <v>44264</v>
      </c>
      <c r="K4" s="53">
        <f t="shared" si="0"/>
        <v>44265</v>
      </c>
      <c r="L4" s="53">
        <f t="shared" si="0"/>
        <v>44266</v>
      </c>
      <c r="M4" s="53">
        <f t="shared" si="0"/>
        <v>44267</v>
      </c>
      <c r="N4" s="53">
        <f t="shared" si="0"/>
        <v>44268</v>
      </c>
      <c r="O4" s="53">
        <f t="shared" si="0"/>
        <v>44269</v>
      </c>
      <c r="P4" s="53">
        <f t="shared" si="0"/>
        <v>44270</v>
      </c>
      <c r="Q4" s="53">
        <f t="shared" si="0"/>
        <v>44271</v>
      </c>
      <c r="R4" s="53">
        <f t="shared" si="0"/>
        <v>44272</v>
      </c>
      <c r="S4" s="53">
        <f t="shared" si="0"/>
        <v>44273</v>
      </c>
      <c r="T4" s="53">
        <f t="shared" si="0"/>
        <v>44274</v>
      </c>
      <c r="U4" s="53">
        <f t="shared" si="0"/>
        <v>44275</v>
      </c>
      <c r="V4" s="53">
        <f t="shared" si="0"/>
        <v>44276</v>
      </c>
      <c r="W4" s="53">
        <f t="shared" si="0"/>
        <v>44277</v>
      </c>
      <c r="X4" s="53">
        <f t="shared" si="0"/>
        <v>44278</v>
      </c>
      <c r="Y4" s="53">
        <f t="shared" si="0"/>
        <v>44279</v>
      </c>
      <c r="Z4" s="53">
        <f t="shared" si="0"/>
        <v>44280</v>
      </c>
      <c r="AA4" s="53">
        <f t="shared" si="0"/>
        <v>44281</v>
      </c>
      <c r="AB4" s="53">
        <f t="shared" si="0"/>
        <v>44282</v>
      </c>
      <c r="AC4" s="53">
        <f>DATE($A$2,$A$3,AC3)</f>
        <v>44283</v>
      </c>
      <c r="AD4" s="53">
        <f>IF($A$3=2,IF(DAY(DATE($A$2,$A$3,AD3))=29,DATE($A$2,$A$3,AD3),""),DATE($A$2,$A$3,AD3))</f>
        <v>44284</v>
      </c>
      <c r="AE4" s="53">
        <f>IF($A$3&lt;&gt;2,DATE($A$2,$A$3,AE3),"")</f>
        <v>44285</v>
      </c>
      <c r="AF4" s="53">
        <f>IF($A$3=2,"",IF($A$3&lt;&gt;2,IF(OR($A$3=4,$A$3=6,$A$3=9,$A$3=11),"",DATE($A$2,$A$3,AF3))))</f>
        <v>44286</v>
      </c>
      <c r="AG4" s="54" t="s">
        <v>2</v>
      </c>
      <c r="AH4" s="8"/>
    </row>
    <row r="5" spans="1:34" ht="14.25" thickBot="1" x14ac:dyDescent="0.2">
      <c r="A5" s="55" t="s">
        <v>3</v>
      </c>
      <c r="B5" s="56">
        <f>WEEKDAY(B4,1)</f>
        <v>2</v>
      </c>
      <c r="C5" s="57">
        <f>WEEKDAY(C4,1)</f>
        <v>3</v>
      </c>
      <c r="D5" s="57">
        <f t="shared" ref="D5:AC5" si="1">WEEKDAY(D4,1)</f>
        <v>4</v>
      </c>
      <c r="E5" s="57">
        <f t="shared" si="1"/>
        <v>5</v>
      </c>
      <c r="F5" s="57">
        <f t="shared" si="1"/>
        <v>6</v>
      </c>
      <c r="G5" s="57">
        <f t="shared" si="1"/>
        <v>7</v>
      </c>
      <c r="H5" s="57">
        <f t="shared" si="1"/>
        <v>1</v>
      </c>
      <c r="I5" s="57">
        <f t="shared" si="1"/>
        <v>2</v>
      </c>
      <c r="J5" s="57">
        <f t="shared" si="1"/>
        <v>3</v>
      </c>
      <c r="K5" s="57">
        <f t="shared" si="1"/>
        <v>4</v>
      </c>
      <c r="L5" s="57">
        <f t="shared" si="1"/>
        <v>5</v>
      </c>
      <c r="M5" s="57">
        <f t="shared" si="1"/>
        <v>6</v>
      </c>
      <c r="N5" s="57">
        <f t="shared" si="1"/>
        <v>7</v>
      </c>
      <c r="O5" s="57">
        <f t="shared" si="1"/>
        <v>1</v>
      </c>
      <c r="P5" s="57">
        <f t="shared" si="1"/>
        <v>2</v>
      </c>
      <c r="Q5" s="57">
        <f t="shared" si="1"/>
        <v>3</v>
      </c>
      <c r="R5" s="57">
        <f t="shared" si="1"/>
        <v>4</v>
      </c>
      <c r="S5" s="57">
        <f t="shared" si="1"/>
        <v>5</v>
      </c>
      <c r="T5" s="57">
        <f t="shared" si="1"/>
        <v>6</v>
      </c>
      <c r="U5" s="57">
        <f t="shared" si="1"/>
        <v>7</v>
      </c>
      <c r="V5" s="57">
        <f t="shared" si="1"/>
        <v>1</v>
      </c>
      <c r="W5" s="57">
        <f t="shared" si="1"/>
        <v>2</v>
      </c>
      <c r="X5" s="57">
        <f t="shared" si="1"/>
        <v>3</v>
      </c>
      <c r="Y5" s="57">
        <f t="shared" si="1"/>
        <v>4</v>
      </c>
      <c r="Z5" s="57">
        <f t="shared" si="1"/>
        <v>5</v>
      </c>
      <c r="AA5" s="57">
        <f t="shared" si="1"/>
        <v>6</v>
      </c>
      <c r="AB5" s="57">
        <f t="shared" si="1"/>
        <v>7</v>
      </c>
      <c r="AC5" s="57">
        <f t="shared" si="1"/>
        <v>1</v>
      </c>
      <c r="AD5" s="57">
        <f>IF(AD4="","",WEEKDAY(AD4,1))</f>
        <v>2</v>
      </c>
      <c r="AE5" s="57">
        <f t="shared" ref="AE5:AF5" si="2">IF(AE4="","",WEEKDAY(AE4,1))</f>
        <v>3</v>
      </c>
      <c r="AF5" s="58">
        <f t="shared" si="2"/>
        <v>4</v>
      </c>
      <c r="AG5" s="59" t="s">
        <v>4</v>
      </c>
      <c r="AH5" s="8"/>
    </row>
    <row r="6" spans="1:34" x14ac:dyDescent="0.15">
      <c r="A6" s="60" t="s">
        <v>5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64">
        <f>COUNTA(B6:AF6)</f>
        <v>0</v>
      </c>
      <c r="AH6" s="8"/>
    </row>
    <row r="7" spans="1:34" x14ac:dyDescent="0.15">
      <c r="A7" s="65" t="s">
        <v>6</v>
      </c>
      <c r="B7" s="66"/>
      <c r="C7" s="67"/>
      <c r="D7" s="67"/>
      <c r="E7" s="67"/>
      <c r="F7" s="67"/>
      <c r="G7" s="67"/>
      <c r="H7" s="67" t="s">
        <v>8</v>
      </c>
      <c r="I7" s="67"/>
      <c r="J7" s="67"/>
      <c r="K7" s="67"/>
      <c r="L7" s="67"/>
      <c r="M7" s="67"/>
      <c r="N7" s="67" t="s">
        <v>8</v>
      </c>
      <c r="O7" s="67"/>
      <c r="P7" s="67"/>
      <c r="Q7" s="67"/>
      <c r="R7" s="67"/>
      <c r="S7" s="67"/>
      <c r="T7" s="67"/>
      <c r="U7" s="67" t="s">
        <v>8</v>
      </c>
      <c r="V7" s="67"/>
      <c r="W7" s="67"/>
      <c r="X7" s="67"/>
      <c r="Y7" s="67"/>
      <c r="Z7" s="67"/>
      <c r="AA7" s="67"/>
      <c r="AB7" s="67"/>
      <c r="AC7" s="67"/>
      <c r="AD7" s="67"/>
      <c r="AE7" s="67"/>
      <c r="AF7" s="68"/>
      <c r="AG7" s="69">
        <f t="shared" ref="AG7:AG23" si="3">COUNTA(B7:AF7)</f>
        <v>3</v>
      </c>
      <c r="AH7" s="8"/>
    </row>
    <row r="8" spans="1:34" x14ac:dyDescent="0.15">
      <c r="A8" s="65" t="s">
        <v>9</v>
      </c>
      <c r="B8" s="66"/>
      <c r="C8" s="67"/>
      <c r="D8" s="67"/>
      <c r="E8" s="67"/>
      <c r="F8" s="67"/>
      <c r="G8" s="67" t="s">
        <v>8</v>
      </c>
      <c r="H8" s="67" t="s">
        <v>8</v>
      </c>
      <c r="I8" s="67"/>
      <c r="J8" s="67"/>
      <c r="K8" s="67"/>
      <c r="L8" s="67"/>
      <c r="M8" s="67"/>
      <c r="N8" s="67"/>
      <c r="O8" s="67" t="s">
        <v>8</v>
      </c>
      <c r="P8" s="67"/>
      <c r="Q8" s="67"/>
      <c r="R8" s="67"/>
      <c r="S8" s="67"/>
      <c r="T8" s="67"/>
      <c r="U8" s="67" t="s">
        <v>8</v>
      </c>
      <c r="V8" s="67"/>
      <c r="W8" s="67"/>
      <c r="X8" s="67"/>
      <c r="Y8" s="67"/>
      <c r="Z8" s="67"/>
      <c r="AA8" s="67"/>
      <c r="AB8" s="67" t="s">
        <v>8</v>
      </c>
      <c r="AC8" s="67"/>
      <c r="AD8" s="67"/>
      <c r="AE8" s="67"/>
      <c r="AF8" s="68"/>
      <c r="AG8" s="69">
        <f t="shared" si="3"/>
        <v>5</v>
      </c>
      <c r="AH8" s="8"/>
    </row>
    <row r="9" spans="1:34" x14ac:dyDescent="0.15">
      <c r="A9" s="65" t="s">
        <v>10</v>
      </c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 t="s">
        <v>8</v>
      </c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 t="s">
        <v>8</v>
      </c>
      <c r="AD9" s="67"/>
      <c r="AE9" s="67"/>
      <c r="AF9" s="68"/>
      <c r="AG9" s="69">
        <f t="shared" si="3"/>
        <v>2</v>
      </c>
      <c r="AH9" s="8"/>
    </row>
    <row r="10" spans="1:34" x14ac:dyDescent="0.15">
      <c r="A10" s="65" t="s">
        <v>11</v>
      </c>
      <c r="B10" s="66"/>
      <c r="C10" s="67"/>
      <c r="D10" s="67"/>
      <c r="E10" s="67"/>
      <c r="F10" s="67"/>
      <c r="G10" s="67"/>
      <c r="H10" s="67" t="s">
        <v>8</v>
      </c>
      <c r="I10" s="67"/>
      <c r="J10" s="67"/>
      <c r="K10" s="67"/>
      <c r="L10" s="67"/>
      <c r="M10" s="67"/>
      <c r="N10" s="67"/>
      <c r="O10" s="67" t="s">
        <v>8</v>
      </c>
      <c r="P10" s="67"/>
      <c r="Q10" s="67"/>
      <c r="R10" s="67"/>
      <c r="S10" s="67"/>
      <c r="T10" s="67"/>
      <c r="U10" s="67" t="s">
        <v>8</v>
      </c>
      <c r="V10" s="67"/>
      <c r="W10" s="67"/>
      <c r="X10" s="67"/>
      <c r="Y10" s="67"/>
      <c r="Z10" s="67"/>
      <c r="AA10" s="67"/>
      <c r="AB10" s="67" t="s">
        <v>8</v>
      </c>
      <c r="AC10" s="67"/>
      <c r="AD10" s="67"/>
      <c r="AE10" s="67"/>
      <c r="AF10" s="68"/>
      <c r="AG10" s="69">
        <f t="shared" si="3"/>
        <v>4</v>
      </c>
      <c r="AH10" s="8"/>
    </row>
    <row r="11" spans="1:34" x14ac:dyDescent="0.15">
      <c r="A11" s="65" t="s">
        <v>12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/>
      <c r="AG11" s="69">
        <f t="shared" si="3"/>
        <v>0</v>
      </c>
      <c r="AH11" s="8"/>
    </row>
    <row r="12" spans="1:34" x14ac:dyDescent="0.15">
      <c r="A12" s="65" t="s">
        <v>13</v>
      </c>
      <c r="B12" s="66"/>
      <c r="C12" s="67"/>
      <c r="D12" s="67"/>
      <c r="E12" s="67"/>
      <c r="F12" s="67"/>
      <c r="G12" s="67" t="s">
        <v>8</v>
      </c>
      <c r="H12" s="67" t="s">
        <v>8</v>
      </c>
      <c r="I12" s="67"/>
      <c r="J12" s="67"/>
      <c r="K12" s="67"/>
      <c r="L12" s="67"/>
      <c r="M12" s="67"/>
      <c r="N12" s="67" t="s">
        <v>8</v>
      </c>
      <c r="O12" s="67" t="s">
        <v>8</v>
      </c>
      <c r="P12" s="67"/>
      <c r="Q12" s="67"/>
      <c r="R12" s="67"/>
      <c r="S12" s="67"/>
      <c r="T12" s="67"/>
      <c r="U12" s="67" t="s">
        <v>8</v>
      </c>
      <c r="V12" s="67" t="s">
        <v>8</v>
      </c>
      <c r="W12" s="67"/>
      <c r="X12" s="67"/>
      <c r="Y12" s="67"/>
      <c r="Z12" s="67"/>
      <c r="AA12" s="67"/>
      <c r="AB12" s="67" t="s">
        <v>8</v>
      </c>
      <c r="AC12" s="67" t="s">
        <v>8</v>
      </c>
      <c r="AD12" s="67"/>
      <c r="AE12" s="67"/>
      <c r="AF12" s="68"/>
      <c r="AG12" s="69">
        <f t="shared" si="3"/>
        <v>8</v>
      </c>
      <c r="AH12" s="8"/>
    </row>
    <row r="13" spans="1:34" x14ac:dyDescent="0.15">
      <c r="A13" s="65" t="s">
        <v>14</v>
      </c>
      <c r="B13" s="66"/>
      <c r="C13" s="67"/>
      <c r="D13" s="67"/>
      <c r="E13" s="67"/>
      <c r="F13" s="67"/>
      <c r="G13" s="67"/>
      <c r="H13" s="67" t="s">
        <v>8</v>
      </c>
      <c r="I13" s="67"/>
      <c r="J13" s="67"/>
      <c r="K13" s="67"/>
      <c r="L13" s="67"/>
      <c r="M13" s="67"/>
      <c r="N13" s="67"/>
      <c r="O13" s="67" t="s">
        <v>8</v>
      </c>
      <c r="P13" s="67"/>
      <c r="Q13" s="67"/>
      <c r="R13" s="67"/>
      <c r="S13" s="67"/>
      <c r="T13" s="67"/>
      <c r="U13" s="67"/>
      <c r="V13" s="67" t="s">
        <v>8</v>
      </c>
      <c r="W13" s="67"/>
      <c r="X13" s="67"/>
      <c r="Y13" s="67"/>
      <c r="Z13" s="67"/>
      <c r="AA13" s="67"/>
      <c r="AB13" s="67"/>
      <c r="AC13" s="67"/>
      <c r="AD13" s="67"/>
      <c r="AE13" s="67"/>
      <c r="AF13" s="68"/>
      <c r="AG13" s="69">
        <f t="shared" si="3"/>
        <v>3</v>
      </c>
      <c r="AH13" s="8"/>
    </row>
    <row r="14" spans="1:34" x14ac:dyDescent="0.15">
      <c r="A14" s="65" t="s">
        <v>15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  <c r="AG14" s="69">
        <f t="shared" si="3"/>
        <v>0</v>
      </c>
      <c r="AH14" s="8"/>
    </row>
    <row r="15" spans="1:34" x14ac:dyDescent="0.15">
      <c r="A15" s="65" t="s">
        <v>16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 s="69">
        <f t="shared" si="3"/>
        <v>0</v>
      </c>
      <c r="AH15" s="8"/>
    </row>
    <row r="16" spans="1:34" x14ac:dyDescent="0.15">
      <c r="A16" s="65" t="s">
        <v>17</v>
      </c>
      <c r="B16" s="66"/>
      <c r="C16" s="67"/>
      <c r="D16" s="67"/>
      <c r="E16" s="67"/>
      <c r="F16" s="67"/>
      <c r="G16" s="67" t="s">
        <v>8</v>
      </c>
      <c r="H16" s="67"/>
      <c r="I16" s="67"/>
      <c r="J16" s="67"/>
      <c r="K16" s="67"/>
      <c r="L16" s="67"/>
      <c r="M16" s="67"/>
      <c r="N16" s="67"/>
      <c r="O16" s="67" t="s">
        <v>8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 t="s">
        <v>8</v>
      </c>
      <c r="AC16" s="67"/>
      <c r="AD16" s="67"/>
      <c r="AE16" s="67"/>
      <c r="AF16" s="68"/>
      <c r="AG16" s="69">
        <f t="shared" si="3"/>
        <v>3</v>
      </c>
      <c r="AH16" s="8"/>
    </row>
    <row r="17" spans="1:34" x14ac:dyDescent="0.15">
      <c r="A17" s="65" t="s">
        <v>18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  <c r="AG17" s="69">
        <f t="shared" si="3"/>
        <v>0</v>
      </c>
      <c r="AH17" s="8"/>
    </row>
    <row r="18" spans="1:34" x14ac:dyDescent="0.15">
      <c r="A18" s="65" t="s">
        <v>19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8"/>
      <c r="AG18" s="69">
        <f t="shared" si="3"/>
        <v>0</v>
      </c>
      <c r="AH18" s="8"/>
    </row>
    <row r="19" spans="1:34" x14ac:dyDescent="0.15">
      <c r="A19" s="65" t="s">
        <v>20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8"/>
      <c r="AG19" s="69">
        <f t="shared" si="3"/>
        <v>0</v>
      </c>
      <c r="AH19" s="8"/>
    </row>
    <row r="20" spans="1:34" x14ac:dyDescent="0.15">
      <c r="A20" s="65" t="s">
        <v>21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8"/>
      <c r="AG20" s="69">
        <f t="shared" si="3"/>
        <v>0</v>
      </c>
      <c r="AH20" s="8"/>
    </row>
    <row r="21" spans="1:34" x14ac:dyDescent="0.15">
      <c r="A21" s="65" t="s">
        <v>22</v>
      </c>
      <c r="B21" s="66"/>
      <c r="C21" s="67"/>
      <c r="D21" s="67"/>
      <c r="E21" s="67"/>
      <c r="F21" s="67"/>
      <c r="G21" s="67" t="s">
        <v>8</v>
      </c>
      <c r="H21" s="67" t="s">
        <v>8</v>
      </c>
      <c r="I21" s="67"/>
      <c r="J21" s="67"/>
      <c r="K21" s="67"/>
      <c r="L21" s="67"/>
      <c r="M21" s="67"/>
      <c r="N21" s="67" t="s">
        <v>8</v>
      </c>
      <c r="O21" s="67" t="s">
        <v>8</v>
      </c>
      <c r="P21" s="67"/>
      <c r="Q21" s="67"/>
      <c r="R21" s="67"/>
      <c r="S21" s="67"/>
      <c r="T21" s="67"/>
      <c r="U21" s="67" t="s">
        <v>8</v>
      </c>
      <c r="V21" s="67" t="s">
        <v>8</v>
      </c>
      <c r="W21" s="67"/>
      <c r="X21" s="67"/>
      <c r="Y21" s="67"/>
      <c r="Z21" s="67"/>
      <c r="AA21" s="67"/>
      <c r="AB21" s="67" t="s">
        <v>8</v>
      </c>
      <c r="AC21" s="67" t="s">
        <v>8</v>
      </c>
      <c r="AD21" s="67"/>
      <c r="AE21" s="67"/>
      <c r="AF21" s="68"/>
      <c r="AG21" s="69">
        <f t="shared" si="3"/>
        <v>8</v>
      </c>
      <c r="AH21" s="8"/>
    </row>
    <row r="22" spans="1:34" x14ac:dyDescent="0.15">
      <c r="A22" s="65" t="s">
        <v>23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69">
        <f t="shared" si="3"/>
        <v>0</v>
      </c>
      <c r="AH22" s="8"/>
    </row>
    <row r="23" spans="1:34" x14ac:dyDescent="0.15">
      <c r="A23" s="65" t="s">
        <v>24</v>
      </c>
      <c r="B23" s="66"/>
      <c r="C23" s="67"/>
      <c r="D23" s="67"/>
      <c r="E23" s="67"/>
      <c r="F23" s="67"/>
      <c r="G23" s="67" t="s">
        <v>8</v>
      </c>
      <c r="H23" s="67" t="s">
        <v>8</v>
      </c>
      <c r="I23" s="67"/>
      <c r="J23" s="67"/>
      <c r="K23" s="67"/>
      <c r="L23" s="67"/>
      <c r="M23" s="67"/>
      <c r="N23" s="67" t="s">
        <v>8</v>
      </c>
      <c r="O23" s="67" t="s">
        <v>8</v>
      </c>
      <c r="P23" s="67"/>
      <c r="Q23" s="67"/>
      <c r="R23" s="67"/>
      <c r="S23" s="67"/>
      <c r="T23" s="67"/>
      <c r="U23" s="67" t="s">
        <v>8</v>
      </c>
      <c r="V23" s="67" t="s">
        <v>8</v>
      </c>
      <c r="W23" s="67"/>
      <c r="X23" s="67"/>
      <c r="Y23" s="67"/>
      <c r="Z23" s="67"/>
      <c r="AA23" s="67"/>
      <c r="AB23" s="67" t="s">
        <v>8</v>
      </c>
      <c r="AC23" s="67" t="s">
        <v>8</v>
      </c>
      <c r="AD23" s="67"/>
      <c r="AE23" s="67"/>
      <c r="AF23" s="68"/>
      <c r="AG23" s="69">
        <f t="shared" si="3"/>
        <v>8</v>
      </c>
      <c r="AH23" s="8"/>
    </row>
    <row r="24" spans="1:34" ht="14.25" thickBot="1" x14ac:dyDescent="0.2">
      <c r="A24" s="70" t="s">
        <v>28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61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4"/>
      <c r="AG24" s="75">
        <f>COUNTA(B24:AF24)</f>
        <v>0</v>
      </c>
      <c r="AH24" s="8"/>
    </row>
    <row r="25" spans="1:34" ht="14.25" thickBot="1" x14ac:dyDescent="0.2">
      <c r="A25" s="76" t="s">
        <v>26</v>
      </c>
      <c r="B25" s="77">
        <f>COUNTA(B6:B24)</f>
        <v>0</v>
      </c>
      <c r="C25" s="78">
        <f t="shared" ref="C25:AF25" si="4">COUNTA(C6:C24)</f>
        <v>0</v>
      </c>
      <c r="D25" s="79">
        <f t="shared" si="4"/>
        <v>0</v>
      </c>
      <c r="E25" s="79">
        <f t="shared" si="4"/>
        <v>0</v>
      </c>
      <c r="F25" s="79">
        <f t="shared" si="4"/>
        <v>0</v>
      </c>
      <c r="G25" s="79">
        <f t="shared" si="4"/>
        <v>5</v>
      </c>
      <c r="H25" s="79">
        <f t="shared" si="4"/>
        <v>7</v>
      </c>
      <c r="I25" s="79">
        <f t="shared" si="4"/>
        <v>0</v>
      </c>
      <c r="J25" s="79">
        <f t="shared" si="4"/>
        <v>0</v>
      </c>
      <c r="K25" s="79">
        <f t="shared" si="4"/>
        <v>0</v>
      </c>
      <c r="L25" s="79">
        <f t="shared" si="4"/>
        <v>0</v>
      </c>
      <c r="M25" s="79">
        <f t="shared" si="4"/>
        <v>0</v>
      </c>
      <c r="N25" s="79">
        <f t="shared" si="4"/>
        <v>4</v>
      </c>
      <c r="O25" s="79">
        <f t="shared" si="4"/>
        <v>8</v>
      </c>
      <c r="P25" s="79">
        <f t="shared" si="4"/>
        <v>0</v>
      </c>
      <c r="Q25" s="79">
        <f t="shared" si="4"/>
        <v>0</v>
      </c>
      <c r="R25" s="79">
        <f t="shared" si="4"/>
        <v>0</v>
      </c>
      <c r="S25" s="79">
        <f t="shared" si="4"/>
        <v>0</v>
      </c>
      <c r="T25" s="79">
        <f t="shared" si="4"/>
        <v>0</v>
      </c>
      <c r="U25" s="79">
        <f t="shared" si="4"/>
        <v>6</v>
      </c>
      <c r="V25" s="79">
        <f t="shared" si="4"/>
        <v>4</v>
      </c>
      <c r="W25" s="79">
        <f t="shared" si="4"/>
        <v>0</v>
      </c>
      <c r="X25" s="79">
        <f t="shared" si="4"/>
        <v>0</v>
      </c>
      <c r="Y25" s="79">
        <f t="shared" si="4"/>
        <v>0</v>
      </c>
      <c r="Z25" s="79">
        <f t="shared" si="4"/>
        <v>0</v>
      </c>
      <c r="AA25" s="79">
        <f t="shared" si="4"/>
        <v>0</v>
      </c>
      <c r="AB25" s="79">
        <f t="shared" si="4"/>
        <v>6</v>
      </c>
      <c r="AC25" s="79">
        <f t="shared" si="4"/>
        <v>4</v>
      </c>
      <c r="AD25" s="79">
        <f t="shared" si="4"/>
        <v>0</v>
      </c>
      <c r="AE25" s="79">
        <f t="shared" si="4"/>
        <v>0</v>
      </c>
      <c r="AF25" s="80">
        <f t="shared" si="4"/>
        <v>0</v>
      </c>
      <c r="AG25" s="81">
        <f>SUM(AG6:AG24)</f>
        <v>44</v>
      </c>
      <c r="AH25" s="8"/>
    </row>
    <row r="26" spans="1:34" ht="14.25" thickTop="1" x14ac:dyDescent="0.15">
      <c r="A26" s="3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15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</sheetData>
  <sheetProtection sheet="1" objects="1" scenarios="1"/>
  <phoneticPr fontId="2"/>
  <conditionalFormatting sqref="B6:AF24">
    <cfRule type="expression" dxfId="41" priority="8" stopIfTrue="1">
      <formula>B$5=1</formula>
    </cfRule>
    <cfRule type="expression" dxfId="40" priority="9" stopIfTrue="1">
      <formula>B$5=7</formula>
    </cfRule>
  </conditionalFormatting>
  <dataValidations count="1">
    <dataValidation type="list" allowBlank="1" showInputMessage="1" showErrorMessage="1" sqref="G6:H24 N6:O24 U6:V24 AB6:AC24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stopIfTrue="1" id="{1E79E972-25A1-4A7E-AB41-65FEE7547660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</sheetPr>
  <dimension ref="A1:AH28"/>
  <sheetViews>
    <sheetView zoomScale="80" zoomScaleNormal="80" workbookViewId="0">
      <pane xSplit="1" ySplit="5" topLeftCell="B6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RowHeight="13.5" x14ac:dyDescent="0.15"/>
  <cols>
    <col min="1" max="1" width="12.375" bestFit="1" customWidth="1"/>
    <col min="2" max="31" width="4.625" customWidth="1"/>
    <col min="32" max="32" width="5" hidden="1" customWidth="1"/>
    <col min="33" max="33" width="5" customWidth="1"/>
  </cols>
  <sheetData>
    <row r="1" spans="1:34" ht="25.5" hidden="1" customHeight="1" x14ac:dyDescent="0.15">
      <c r="A1" s="8"/>
      <c r="B1" s="9" t="s">
        <v>27</v>
      </c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15">
      <c r="A2" s="10">
        <v>2021</v>
      </c>
      <c r="B2" s="26" t="s">
        <v>0</v>
      </c>
      <c r="C2" s="11"/>
      <c r="D2" s="8"/>
      <c r="E2" s="8"/>
      <c r="F2" s="8"/>
      <c r="G2" s="10"/>
      <c r="H2" s="8"/>
      <c r="I2" s="12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4.25" thickBot="1" x14ac:dyDescent="0.2">
      <c r="A3" s="10">
        <v>4</v>
      </c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>
        <v>12</v>
      </c>
      <c r="N3" s="27">
        <v>13</v>
      </c>
      <c r="O3" s="27">
        <v>14</v>
      </c>
      <c r="P3" s="27">
        <v>15</v>
      </c>
      <c r="Q3" s="27">
        <v>16</v>
      </c>
      <c r="R3" s="27">
        <v>17</v>
      </c>
      <c r="S3" s="27">
        <v>18</v>
      </c>
      <c r="T3" s="27">
        <v>19</v>
      </c>
      <c r="U3" s="27">
        <v>20</v>
      </c>
      <c r="V3" s="27">
        <v>21</v>
      </c>
      <c r="W3" s="27">
        <v>22</v>
      </c>
      <c r="X3" s="27">
        <v>23</v>
      </c>
      <c r="Y3" s="27">
        <v>24</v>
      </c>
      <c r="Z3" s="27">
        <v>25</v>
      </c>
      <c r="AA3" s="27">
        <v>26</v>
      </c>
      <c r="AB3" s="27">
        <v>27</v>
      </c>
      <c r="AC3" s="27">
        <v>28</v>
      </c>
      <c r="AD3" s="27">
        <v>29</v>
      </c>
      <c r="AE3" s="27">
        <v>30</v>
      </c>
      <c r="AF3" s="27">
        <v>31</v>
      </c>
      <c r="AG3" s="8"/>
      <c r="AH3" s="8"/>
    </row>
    <row r="4" spans="1:34" ht="15" thickTop="1" thickBot="1" x14ac:dyDescent="0.2">
      <c r="A4" s="52" t="s">
        <v>1</v>
      </c>
      <c r="B4" s="53">
        <f>DATE($A$2,$A$3,B3)</f>
        <v>44287</v>
      </c>
      <c r="C4" s="53">
        <f t="shared" ref="C4:AB4" si="0">DATE($A$2,$A$3,C3)</f>
        <v>44288</v>
      </c>
      <c r="D4" s="53">
        <f t="shared" si="0"/>
        <v>44289</v>
      </c>
      <c r="E4" s="53">
        <f t="shared" si="0"/>
        <v>44290</v>
      </c>
      <c r="F4" s="53">
        <f t="shared" si="0"/>
        <v>44291</v>
      </c>
      <c r="G4" s="53">
        <f t="shared" si="0"/>
        <v>44292</v>
      </c>
      <c r="H4" s="53">
        <f t="shared" si="0"/>
        <v>44293</v>
      </c>
      <c r="I4" s="53">
        <f t="shared" si="0"/>
        <v>44294</v>
      </c>
      <c r="J4" s="53">
        <f t="shared" si="0"/>
        <v>44295</v>
      </c>
      <c r="K4" s="53">
        <f t="shared" si="0"/>
        <v>44296</v>
      </c>
      <c r="L4" s="53">
        <f t="shared" si="0"/>
        <v>44297</v>
      </c>
      <c r="M4" s="53">
        <f t="shared" si="0"/>
        <v>44298</v>
      </c>
      <c r="N4" s="53">
        <f t="shared" si="0"/>
        <v>44299</v>
      </c>
      <c r="O4" s="53">
        <f t="shared" si="0"/>
        <v>44300</v>
      </c>
      <c r="P4" s="53">
        <f t="shared" si="0"/>
        <v>44301</v>
      </c>
      <c r="Q4" s="53">
        <f t="shared" si="0"/>
        <v>44302</v>
      </c>
      <c r="R4" s="53">
        <f t="shared" si="0"/>
        <v>44303</v>
      </c>
      <c r="S4" s="53">
        <f t="shared" si="0"/>
        <v>44304</v>
      </c>
      <c r="T4" s="53">
        <f t="shared" si="0"/>
        <v>44305</v>
      </c>
      <c r="U4" s="53">
        <f t="shared" si="0"/>
        <v>44306</v>
      </c>
      <c r="V4" s="53">
        <f t="shared" si="0"/>
        <v>44307</v>
      </c>
      <c r="W4" s="53">
        <f t="shared" si="0"/>
        <v>44308</v>
      </c>
      <c r="X4" s="53">
        <f t="shared" si="0"/>
        <v>44309</v>
      </c>
      <c r="Y4" s="53">
        <f t="shared" si="0"/>
        <v>44310</v>
      </c>
      <c r="Z4" s="53">
        <f t="shared" si="0"/>
        <v>44311</v>
      </c>
      <c r="AA4" s="53">
        <f t="shared" si="0"/>
        <v>44312</v>
      </c>
      <c r="AB4" s="53">
        <f t="shared" si="0"/>
        <v>44313</v>
      </c>
      <c r="AC4" s="53">
        <f>DATE($A$2,$A$3,AC3)</f>
        <v>44314</v>
      </c>
      <c r="AD4" s="53">
        <f>IF($A$3=2,IF(DAY(DATE($A$2,$A$3,AD3))=29,DATE($A$2,$A$3,AD3),""),DATE($A$2,$A$3,AD3))</f>
        <v>44315</v>
      </c>
      <c r="AE4" s="53">
        <f>IF($A$3&lt;&gt;2,DATE($A$2,$A$3,AE3),"")</f>
        <v>44316</v>
      </c>
      <c r="AF4" s="97" t="str">
        <f>IF($A$3=2,"",IF($A$3&lt;&gt;2,IF(OR($A$3=4,$A$3=6,$A$3=9,$A$3=11),"",DATE($A$2,$A$3,AF3))))</f>
        <v/>
      </c>
      <c r="AG4" s="54" t="s">
        <v>2</v>
      </c>
      <c r="AH4" s="8"/>
    </row>
    <row r="5" spans="1:34" ht="14.25" thickBot="1" x14ac:dyDescent="0.2">
      <c r="A5" s="55" t="s">
        <v>3</v>
      </c>
      <c r="B5" s="56">
        <f>WEEKDAY(B4,1)</f>
        <v>5</v>
      </c>
      <c r="C5" s="57">
        <f>WEEKDAY(C4,1)</f>
        <v>6</v>
      </c>
      <c r="D5" s="57">
        <f t="shared" ref="D5:AC5" si="1">WEEKDAY(D4,1)</f>
        <v>7</v>
      </c>
      <c r="E5" s="57">
        <f t="shared" si="1"/>
        <v>1</v>
      </c>
      <c r="F5" s="57">
        <f t="shared" si="1"/>
        <v>2</v>
      </c>
      <c r="G5" s="57">
        <f t="shared" si="1"/>
        <v>3</v>
      </c>
      <c r="H5" s="57">
        <f t="shared" si="1"/>
        <v>4</v>
      </c>
      <c r="I5" s="57">
        <f t="shared" si="1"/>
        <v>5</v>
      </c>
      <c r="J5" s="57">
        <f t="shared" si="1"/>
        <v>6</v>
      </c>
      <c r="K5" s="57">
        <f t="shared" si="1"/>
        <v>7</v>
      </c>
      <c r="L5" s="57">
        <f t="shared" si="1"/>
        <v>1</v>
      </c>
      <c r="M5" s="57">
        <f t="shared" si="1"/>
        <v>2</v>
      </c>
      <c r="N5" s="57">
        <f t="shared" si="1"/>
        <v>3</v>
      </c>
      <c r="O5" s="57">
        <f t="shared" si="1"/>
        <v>4</v>
      </c>
      <c r="P5" s="57">
        <f t="shared" si="1"/>
        <v>5</v>
      </c>
      <c r="Q5" s="57">
        <f t="shared" si="1"/>
        <v>6</v>
      </c>
      <c r="R5" s="57">
        <f t="shared" si="1"/>
        <v>7</v>
      </c>
      <c r="S5" s="57">
        <f t="shared" si="1"/>
        <v>1</v>
      </c>
      <c r="T5" s="57">
        <f t="shared" si="1"/>
        <v>2</v>
      </c>
      <c r="U5" s="57">
        <f t="shared" si="1"/>
        <v>3</v>
      </c>
      <c r="V5" s="57">
        <f t="shared" si="1"/>
        <v>4</v>
      </c>
      <c r="W5" s="57">
        <f t="shared" si="1"/>
        <v>5</v>
      </c>
      <c r="X5" s="57">
        <f t="shared" si="1"/>
        <v>6</v>
      </c>
      <c r="Y5" s="57">
        <f t="shared" si="1"/>
        <v>7</v>
      </c>
      <c r="Z5" s="57">
        <f t="shared" si="1"/>
        <v>1</v>
      </c>
      <c r="AA5" s="57">
        <f t="shared" si="1"/>
        <v>2</v>
      </c>
      <c r="AB5" s="57">
        <f t="shared" si="1"/>
        <v>3</v>
      </c>
      <c r="AC5" s="57">
        <f t="shared" si="1"/>
        <v>4</v>
      </c>
      <c r="AD5" s="57">
        <f>IF(AD4="","",WEEKDAY(AD4,1))</f>
        <v>5</v>
      </c>
      <c r="AE5" s="57">
        <f t="shared" ref="AE5:AF5" si="2">IF(AE4="","",WEEKDAY(AE4,1))</f>
        <v>6</v>
      </c>
      <c r="AF5" s="58" t="str">
        <f t="shared" si="2"/>
        <v/>
      </c>
      <c r="AG5" s="59" t="s">
        <v>4</v>
      </c>
      <c r="AH5" s="8"/>
    </row>
    <row r="6" spans="1:34" x14ac:dyDescent="0.15">
      <c r="A6" s="60" t="s">
        <v>5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64">
        <f>COUNTA(B6:AF6)</f>
        <v>0</v>
      </c>
      <c r="AH6" s="8"/>
    </row>
    <row r="7" spans="1:34" x14ac:dyDescent="0.15">
      <c r="A7" s="65" t="s">
        <v>6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 t="s">
        <v>8</v>
      </c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98"/>
      <c r="AG7" s="69">
        <f t="shared" ref="AG7:AG23" si="3">COUNTA(B7:AF7)</f>
        <v>1</v>
      </c>
      <c r="AH7" s="8"/>
    </row>
    <row r="8" spans="1:34" x14ac:dyDescent="0.15">
      <c r="A8" s="65" t="s">
        <v>9</v>
      </c>
      <c r="B8" s="66"/>
      <c r="C8" s="67"/>
      <c r="D8" s="67"/>
      <c r="E8" s="67" t="s">
        <v>8</v>
      </c>
      <c r="F8" s="67"/>
      <c r="G8" s="67"/>
      <c r="H8" s="67"/>
      <c r="I8" s="67"/>
      <c r="J8" s="67"/>
      <c r="K8" s="67" t="s">
        <v>8</v>
      </c>
      <c r="L8" s="67" t="s">
        <v>8</v>
      </c>
      <c r="M8" s="67"/>
      <c r="N8" s="67"/>
      <c r="O8" s="67"/>
      <c r="P8" s="67"/>
      <c r="Q8" s="67"/>
      <c r="R8" s="67"/>
      <c r="S8" s="67" t="s">
        <v>8</v>
      </c>
      <c r="T8" s="67"/>
      <c r="U8" s="67"/>
      <c r="V8" s="67"/>
      <c r="W8" s="67"/>
      <c r="X8" s="67"/>
      <c r="Y8" s="67" t="s">
        <v>8</v>
      </c>
      <c r="Z8" s="67" t="s">
        <v>8</v>
      </c>
      <c r="AA8" s="67"/>
      <c r="AB8" s="67"/>
      <c r="AC8" s="67"/>
      <c r="AD8" s="67"/>
      <c r="AE8" s="67"/>
      <c r="AF8" s="68"/>
      <c r="AG8" s="69">
        <f t="shared" si="3"/>
        <v>6</v>
      </c>
      <c r="AH8" s="8"/>
    </row>
    <row r="9" spans="1:34" x14ac:dyDescent="0.15">
      <c r="A9" s="65" t="s">
        <v>10</v>
      </c>
      <c r="B9" s="66"/>
      <c r="C9" s="67"/>
      <c r="D9" s="67" t="s">
        <v>8</v>
      </c>
      <c r="E9" s="67" t="s">
        <v>8</v>
      </c>
      <c r="F9" s="67"/>
      <c r="G9" s="67"/>
      <c r="H9" s="67"/>
      <c r="I9" s="67"/>
      <c r="J9" s="67"/>
      <c r="K9" s="67"/>
      <c r="L9" s="67" t="s">
        <v>8</v>
      </c>
      <c r="M9" s="67"/>
      <c r="N9" s="67"/>
      <c r="O9" s="67"/>
      <c r="P9" s="67"/>
      <c r="Q9" s="67"/>
      <c r="R9" s="67"/>
      <c r="S9" s="67" t="s">
        <v>8</v>
      </c>
      <c r="T9" s="67"/>
      <c r="U9" s="67"/>
      <c r="V9" s="67"/>
      <c r="W9" s="67"/>
      <c r="X9" s="67"/>
      <c r="Y9" s="67"/>
      <c r="Z9" s="67" t="s">
        <v>8</v>
      </c>
      <c r="AA9" s="67"/>
      <c r="AB9" s="67"/>
      <c r="AC9" s="67"/>
      <c r="AD9" s="67"/>
      <c r="AE9" s="67"/>
      <c r="AF9" s="68"/>
      <c r="AG9" s="69">
        <f t="shared" si="3"/>
        <v>5</v>
      </c>
      <c r="AH9" s="8"/>
    </row>
    <row r="10" spans="1:34" x14ac:dyDescent="0.15">
      <c r="A10" s="65" t="s">
        <v>11</v>
      </c>
      <c r="B10" s="66"/>
      <c r="C10" s="67"/>
      <c r="D10" s="67"/>
      <c r="E10" s="67" t="s">
        <v>8</v>
      </c>
      <c r="F10" s="67"/>
      <c r="G10" s="67"/>
      <c r="H10" s="67"/>
      <c r="I10" s="67"/>
      <c r="J10" s="67"/>
      <c r="K10" s="67" t="s">
        <v>8</v>
      </c>
      <c r="L10" s="67" t="s">
        <v>8</v>
      </c>
      <c r="M10" s="67"/>
      <c r="N10" s="67"/>
      <c r="O10" s="67"/>
      <c r="P10" s="67"/>
      <c r="Q10" s="67"/>
      <c r="R10" s="67"/>
      <c r="S10" s="67" t="s">
        <v>8</v>
      </c>
      <c r="T10" s="67"/>
      <c r="U10" s="67"/>
      <c r="V10" s="67"/>
      <c r="W10" s="67"/>
      <c r="X10" s="67"/>
      <c r="Y10" s="67" t="s">
        <v>8</v>
      </c>
      <c r="Z10" s="67" t="s">
        <v>8</v>
      </c>
      <c r="AA10" s="67"/>
      <c r="AB10" s="67"/>
      <c r="AC10" s="67"/>
      <c r="AD10" s="67"/>
      <c r="AE10" s="67"/>
      <c r="AF10" s="68"/>
      <c r="AG10" s="69">
        <f t="shared" si="3"/>
        <v>6</v>
      </c>
      <c r="AH10" s="8"/>
    </row>
    <row r="11" spans="1:34" x14ac:dyDescent="0.15">
      <c r="A11" s="65" t="s">
        <v>12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/>
      <c r="AG11" s="69">
        <f t="shared" si="3"/>
        <v>0</v>
      </c>
      <c r="AH11" s="8"/>
    </row>
    <row r="12" spans="1:34" x14ac:dyDescent="0.15">
      <c r="A12" s="65" t="s">
        <v>13</v>
      </c>
      <c r="B12" s="66"/>
      <c r="C12" s="67"/>
      <c r="D12" s="67" t="s">
        <v>8</v>
      </c>
      <c r="E12" s="67" t="s">
        <v>8</v>
      </c>
      <c r="F12" s="67"/>
      <c r="G12" s="67"/>
      <c r="H12" s="67"/>
      <c r="I12" s="67"/>
      <c r="J12" s="67"/>
      <c r="K12" s="67" t="s">
        <v>8</v>
      </c>
      <c r="L12" s="67" t="s">
        <v>8</v>
      </c>
      <c r="M12" s="67"/>
      <c r="N12" s="67"/>
      <c r="O12" s="67"/>
      <c r="P12" s="67"/>
      <c r="Q12" s="67"/>
      <c r="R12" s="67" t="s">
        <v>8</v>
      </c>
      <c r="S12" s="67" t="s">
        <v>8</v>
      </c>
      <c r="T12" s="67"/>
      <c r="U12" s="67"/>
      <c r="V12" s="67"/>
      <c r="W12" s="67"/>
      <c r="X12" s="67"/>
      <c r="Y12" s="67" t="s">
        <v>8</v>
      </c>
      <c r="Z12" s="67" t="s">
        <v>8</v>
      </c>
      <c r="AA12" s="67"/>
      <c r="AB12" s="67"/>
      <c r="AC12" s="67"/>
      <c r="AD12" s="67"/>
      <c r="AE12" s="67"/>
      <c r="AF12" s="68"/>
      <c r="AG12" s="69">
        <f t="shared" si="3"/>
        <v>8</v>
      </c>
      <c r="AH12" s="8"/>
    </row>
    <row r="13" spans="1:34" x14ac:dyDescent="0.15">
      <c r="A13" s="65" t="s">
        <v>14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 t="s">
        <v>8</v>
      </c>
      <c r="M13" s="67"/>
      <c r="N13" s="67"/>
      <c r="O13" s="67"/>
      <c r="P13" s="67"/>
      <c r="Q13" s="67"/>
      <c r="R13" s="67"/>
      <c r="S13" s="67" t="s">
        <v>8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8"/>
      <c r="AG13" s="69">
        <f t="shared" si="3"/>
        <v>2</v>
      </c>
      <c r="AH13" s="8"/>
    </row>
    <row r="14" spans="1:34" x14ac:dyDescent="0.15">
      <c r="A14" s="65" t="s">
        <v>15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  <c r="AG14" s="69">
        <f t="shared" si="3"/>
        <v>0</v>
      </c>
      <c r="AH14" s="8"/>
    </row>
    <row r="15" spans="1:34" x14ac:dyDescent="0.15">
      <c r="A15" s="65" t="s">
        <v>16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 s="69">
        <f t="shared" si="3"/>
        <v>0</v>
      </c>
      <c r="AH15" s="8"/>
    </row>
    <row r="16" spans="1:34" x14ac:dyDescent="0.15">
      <c r="A16" s="65" t="s">
        <v>17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 t="s">
        <v>8</v>
      </c>
      <c r="Z16" s="67" t="s">
        <v>8</v>
      </c>
      <c r="AA16" s="67"/>
      <c r="AB16" s="67"/>
      <c r="AC16" s="67"/>
      <c r="AD16" s="67"/>
      <c r="AE16" s="67"/>
      <c r="AF16" s="68"/>
      <c r="AG16" s="69">
        <f t="shared" si="3"/>
        <v>2</v>
      </c>
      <c r="AH16" s="8"/>
    </row>
    <row r="17" spans="1:34" x14ac:dyDescent="0.15">
      <c r="A17" s="65" t="s">
        <v>18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  <c r="AG17" s="69">
        <f t="shared" si="3"/>
        <v>0</v>
      </c>
      <c r="AH17" s="8"/>
    </row>
    <row r="18" spans="1:34" x14ac:dyDescent="0.15">
      <c r="A18" s="65" t="s">
        <v>19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8"/>
      <c r="AG18" s="69">
        <f t="shared" si="3"/>
        <v>0</v>
      </c>
      <c r="AH18" s="8"/>
    </row>
    <row r="19" spans="1:34" x14ac:dyDescent="0.15">
      <c r="A19" s="65" t="s">
        <v>20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8"/>
      <c r="AG19" s="69">
        <f t="shared" si="3"/>
        <v>0</v>
      </c>
      <c r="AH19" s="8"/>
    </row>
    <row r="20" spans="1:34" x14ac:dyDescent="0.15">
      <c r="A20" s="65" t="s">
        <v>21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8"/>
      <c r="AG20" s="69">
        <f t="shared" si="3"/>
        <v>0</v>
      </c>
      <c r="AH20" s="8"/>
    </row>
    <row r="21" spans="1:34" x14ac:dyDescent="0.15">
      <c r="A21" s="65" t="s">
        <v>22</v>
      </c>
      <c r="B21" s="66"/>
      <c r="C21" s="67"/>
      <c r="D21" s="67" t="s">
        <v>8</v>
      </c>
      <c r="E21" s="67"/>
      <c r="F21" s="67"/>
      <c r="G21" s="67"/>
      <c r="H21" s="67"/>
      <c r="I21" s="67"/>
      <c r="J21" s="67"/>
      <c r="K21" s="67" t="s">
        <v>8</v>
      </c>
      <c r="L21" s="67" t="s">
        <v>8</v>
      </c>
      <c r="M21" s="67"/>
      <c r="N21" s="67"/>
      <c r="O21" s="67"/>
      <c r="P21" s="67"/>
      <c r="Q21" s="67"/>
      <c r="R21" s="67"/>
      <c r="S21" s="67" t="s">
        <v>8</v>
      </c>
      <c r="T21" s="67"/>
      <c r="U21" s="67"/>
      <c r="V21" s="67"/>
      <c r="W21" s="67"/>
      <c r="X21" s="67"/>
      <c r="Y21" s="67" t="s">
        <v>8</v>
      </c>
      <c r="Z21" s="67" t="s">
        <v>8</v>
      </c>
      <c r="AA21" s="67"/>
      <c r="AB21" s="67"/>
      <c r="AC21" s="67"/>
      <c r="AD21" s="67"/>
      <c r="AE21" s="67"/>
      <c r="AF21" s="68"/>
      <c r="AG21" s="69">
        <f t="shared" si="3"/>
        <v>6</v>
      </c>
      <c r="AH21" s="8"/>
    </row>
    <row r="22" spans="1:34" x14ac:dyDescent="0.15">
      <c r="A22" s="65" t="s">
        <v>23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69">
        <f t="shared" si="3"/>
        <v>0</v>
      </c>
      <c r="AH22" s="8"/>
    </row>
    <row r="23" spans="1:34" x14ac:dyDescent="0.15">
      <c r="A23" s="65" t="s">
        <v>24</v>
      </c>
      <c r="B23" s="66"/>
      <c r="C23" s="67"/>
      <c r="D23" s="67" t="s">
        <v>8</v>
      </c>
      <c r="E23" s="67" t="s">
        <v>8</v>
      </c>
      <c r="F23" s="67"/>
      <c r="G23" s="67"/>
      <c r="H23" s="67"/>
      <c r="I23" s="67"/>
      <c r="J23" s="67"/>
      <c r="K23" s="67" t="s">
        <v>8</v>
      </c>
      <c r="L23" s="67" t="s">
        <v>8</v>
      </c>
      <c r="M23" s="67"/>
      <c r="N23" s="67"/>
      <c r="O23" s="67"/>
      <c r="P23" s="67"/>
      <c r="Q23" s="67"/>
      <c r="R23" s="67"/>
      <c r="S23" s="67" t="s">
        <v>8</v>
      </c>
      <c r="T23" s="67"/>
      <c r="U23" s="67"/>
      <c r="V23" s="67"/>
      <c r="W23" s="67"/>
      <c r="X23" s="67"/>
      <c r="Y23" s="67" t="s">
        <v>8</v>
      </c>
      <c r="Z23" s="67" t="s">
        <v>8</v>
      </c>
      <c r="AA23" s="67"/>
      <c r="AB23" s="67"/>
      <c r="AC23" s="67"/>
      <c r="AD23" s="67"/>
      <c r="AE23" s="67"/>
      <c r="AF23" s="68"/>
      <c r="AG23" s="69">
        <f t="shared" si="3"/>
        <v>7</v>
      </c>
      <c r="AH23" s="8"/>
    </row>
    <row r="24" spans="1:34" ht="14.25" thickBot="1" x14ac:dyDescent="0.2">
      <c r="A24" s="70" t="s">
        <v>28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61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99"/>
      <c r="AG24" s="75">
        <f>COUNTA(B24:AF24)</f>
        <v>0</v>
      </c>
      <c r="AH24" s="8"/>
    </row>
    <row r="25" spans="1:34" ht="14.25" thickBot="1" x14ac:dyDescent="0.2">
      <c r="A25" s="76" t="s">
        <v>26</v>
      </c>
      <c r="B25" s="77">
        <f>COUNTA(B6:B24)</f>
        <v>0</v>
      </c>
      <c r="C25" s="78">
        <f t="shared" ref="C25:AF25" si="4">COUNTA(C6:C24)</f>
        <v>0</v>
      </c>
      <c r="D25" s="79">
        <f t="shared" si="4"/>
        <v>4</v>
      </c>
      <c r="E25" s="79">
        <f t="shared" si="4"/>
        <v>5</v>
      </c>
      <c r="F25" s="79">
        <f t="shared" si="4"/>
        <v>0</v>
      </c>
      <c r="G25" s="79">
        <f t="shared" si="4"/>
        <v>0</v>
      </c>
      <c r="H25" s="79">
        <f t="shared" si="4"/>
        <v>0</v>
      </c>
      <c r="I25" s="79">
        <f t="shared" si="4"/>
        <v>0</v>
      </c>
      <c r="J25" s="79">
        <f t="shared" si="4"/>
        <v>0</v>
      </c>
      <c r="K25" s="79">
        <f t="shared" si="4"/>
        <v>5</v>
      </c>
      <c r="L25" s="79">
        <f t="shared" si="4"/>
        <v>7</v>
      </c>
      <c r="M25" s="79">
        <f t="shared" si="4"/>
        <v>0</v>
      </c>
      <c r="N25" s="79">
        <f t="shared" si="4"/>
        <v>0</v>
      </c>
      <c r="O25" s="79">
        <f t="shared" si="4"/>
        <v>0</v>
      </c>
      <c r="P25" s="79">
        <f t="shared" si="4"/>
        <v>0</v>
      </c>
      <c r="Q25" s="79">
        <f t="shared" si="4"/>
        <v>0</v>
      </c>
      <c r="R25" s="79">
        <f t="shared" si="4"/>
        <v>1</v>
      </c>
      <c r="S25" s="79">
        <f t="shared" si="4"/>
        <v>8</v>
      </c>
      <c r="T25" s="79">
        <f t="shared" si="4"/>
        <v>0</v>
      </c>
      <c r="U25" s="79">
        <f t="shared" si="4"/>
        <v>0</v>
      </c>
      <c r="V25" s="79">
        <f t="shared" si="4"/>
        <v>0</v>
      </c>
      <c r="W25" s="79">
        <f t="shared" si="4"/>
        <v>0</v>
      </c>
      <c r="X25" s="79">
        <f t="shared" si="4"/>
        <v>0</v>
      </c>
      <c r="Y25" s="79">
        <f t="shared" si="4"/>
        <v>6</v>
      </c>
      <c r="Z25" s="79">
        <f t="shared" si="4"/>
        <v>7</v>
      </c>
      <c r="AA25" s="79">
        <f t="shared" si="4"/>
        <v>0</v>
      </c>
      <c r="AB25" s="79">
        <f t="shared" si="4"/>
        <v>0</v>
      </c>
      <c r="AC25" s="79">
        <f t="shared" si="4"/>
        <v>0</v>
      </c>
      <c r="AD25" s="79">
        <f t="shared" si="4"/>
        <v>0</v>
      </c>
      <c r="AE25" s="79">
        <f t="shared" si="4"/>
        <v>0</v>
      </c>
      <c r="AF25" s="80">
        <f t="shared" si="4"/>
        <v>0</v>
      </c>
      <c r="AG25" s="81">
        <f>SUM(AG6:AG24)</f>
        <v>43</v>
      </c>
      <c r="AH25" s="8"/>
    </row>
    <row r="26" spans="1:34" ht="15" thickTop="1" thickBot="1" x14ac:dyDescent="0.2">
      <c r="A26" s="3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31" t="s">
        <v>29</v>
      </c>
      <c r="AA26" s="29"/>
      <c r="AB26" s="29"/>
      <c r="AC26" s="29"/>
      <c r="AD26" s="29"/>
      <c r="AE26" s="30"/>
      <c r="AF26" s="8"/>
      <c r="AG26" s="8"/>
      <c r="AH26" s="8"/>
    </row>
    <row r="27" spans="1:34" x14ac:dyDescent="0.15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</sheetData>
  <sheetProtection sheet="1" objects="1" scenarios="1"/>
  <phoneticPr fontId="2"/>
  <conditionalFormatting sqref="B6:AF24">
    <cfRule type="expression" dxfId="38" priority="11" stopIfTrue="1">
      <formula>B$5=1</formula>
    </cfRule>
    <cfRule type="expression" dxfId="37" priority="12" stopIfTrue="1">
      <formula>B$5=7</formula>
    </cfRule>
  </conditionalFormatting>
  <dataValidations count="1">
    <dataValidation type="list" allowBlank="1" showInputMessage="1" showErrorMessage="1" sqref="D6:E24 K6:L24 R6:S24 Y6:Z24 AD6:AD24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stopIfTrue="1" id="{A24780D0-04F1-4266-9180-C43D180F48D4}">
            <xm:f>(COUNTIF(祝日リスト!$A$2:$A$26,B$4)=1)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AH28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8"/>
      <c r="B1" s="9" t="s">
        <v>27</v>
      </c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15">
      <c r="A2" s="10">
        <v>2021</v>
      </c>
      <c r="B2" s="39" t="s">
        <v>0</v>
      </c>
      <c r="C2" s="11"/>
      <c r="D2" s="8"/>
      <c r="E2" s="8"/>
      <c r="F2" s="8"/>
      <c r="G2" s="10"/>
      <c r="H2" s="8"/>
      <c r="I2" s="12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4.25" thickBot="1" x14ac:dyDescent="0.2">
      <c r="A3" s="10">
        <v>5</v>
      </c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>
        <v>12</v>
      </c>
      <c r="N3" s="27">
        <v>13</v>
      </c>
      <c r="O3" s="27">
        <v>14</v>
      </c>
      <c r="P3" s="27">
        <v>15</v>
      </c>
      <c r="Q3" s="27">
        <v>16</v>
      </c>
      <c r="R3" s="27">
        <v>17</v>
      </c>
      <c r="S3" s="27">
        <v>18</v>
      </c>
      <c r="T3" s="27">
        <v>19</v>
      </c>
      <c r="U3" s="27">
        <v>20</v>
      </c>
      <c r="V3" s="27">
        <v>21</v>
      </c>
      <c r="W3" s="27">
        <v>22</v>
      </c>
      <c r="X3" s="27">
        <v>23</v>
      </c>
      <c r="Y3" s="27">
        <v>24</v>
      </c>
      <c r="Z3" s="27">
        <v>25</v>
      </c>
      <c r="AA3" s="27">
        <v>26</v>
      </c>
      <c r="AB3" s="27">
        <v>27</v>
      </c>
      <c r="AC3" s="27">
        <v>28</v>
      </c>
      <c r="AD3" s="27">
        <v>29</v>
      </c>
      <c r="AE3" s="27">
        <v>30</v>
      </c>
      <c r="AF3" s="27">
        <v>31</v>
      </c>
      <c r="AG3" s="8"/>
      <c r="AH3" s="8"/>
    </row>
    <row r="4" spans="1:34" ht="15" thickTop="1" thickBot="1" x14ac:dyDescent="0.2">
      <c r="A4" s="100" t="s">
        <v>1</v>
      </c>
      <c r="B4" s="53">
        <f>DATE($A$2,$A$3,B3)</f>
        <v>44317</v>
      </c>
      <c r="C4" s="101">
        <f t="shared" ref="C4:AB4" si="0">DATE($A$2,$A$3,C3)</f>
        <v>44318</v>
      </c>
      <c r="D4" s="101">
        <f t="shared" si="0"/>
        <v>44319</v>
      </c>
      <c r="E4" s="101">
        <f t="shared" si="0"/>
        <v>44320</v>
      </c>
      <c r="F4" s="101">
        <f t="shared" si="0"/>
        <v>44321</v>
      </c>
      <c r="G4" s="101">
        <f t="shared" si="0"/>
        <v>44322</v>
      </c>
      <c r="H4" s="101">
        <f t="shared" si="0"/>
        <v>44323</v>
      </c>
      <c r="I4" s="101">
        <f t="shared" si="0"/>
        <v>44324</v>
      </c>
      <c r="J4" s="101">
        <f t="shared" si="0"/>
        <v>44325</v>
      </c>
      <c r="K4" s="101">
        <f t="shared" si="0"/>
        <v>44326</v>
      </c>
      <c r="L4" s="101">
        <f t="shared" si="0"/>
        <v>44327</v>
      </c>
      <c r="M4" s="101">
        <f t="shared" si="0"/>
        <v>44328</v>
      </c>
      <c r="N4" s="101">
        <f t="shared" si="0"/>
        <v>44329</v>
      </c>
      <c r="O4" s="101">
        <f t="shared" si="0"/>
        <v>44330</v>
      </c>
      <c r="P4" s="101">
        <f t="shared" si="0"/>
        <v>44331</v>
      </c>
      <c r="Q4" s="101">
        <f t="shared" si="0"/>
        <v>44332</v>
      </c>
      <c r="R4" s="101">
        <f t="shared" si="0"/>
        <v>44333</v>
      </c>
      <c r="S4" s="101">
        <f t="shared" si="0"/>
        <v>44334</v>
      </c>
      <c r="T4" s="101">
        <f t="shared" si="0"/>
        <v>44335</v>
      </c>
      <c r="U4" s="101">
        <f t="shared" si="0"/>
        <v>44336</v>
      </c>
      <c r="V4" s="101">
        <f t="shared" si="0"/>
        <v>44337</v>
      </c>
      <c r="W4" s="101">
        <f t="shared" si="0"/>
        <v>44338</v>
      </c>
      <c r="X4" s="101">
        <f t="shared" si="0"/>
        <v>44339</v>
      </c>
      <c r="Y4" s="101">
        <f t="shared" si="0"/>
        <v>44340</v>
      </c>
      <c r="Z4" s="101">
        <f t="shared" si="0"/>
        <v>44341</v>
      </c>
      <c r="AA4" s="101">
        <f t="shared" si="0"/>
        <v>44342</v>
      </c>
      <c r="AB4" s="101">
        <f t="shared" si="0"/>
        <v>44343</v>
      </c>
      <c r="AC4" s="101">
        <f>DATE($A$2,$A$3,AC3)</f>
        <v>44344</v>
      </c>
      <c r="AD4" s="101">
        <f>IF($A$3=2,IF(DAY(DATE($A$2,$A$3,AD3))=29,DATE($A$2,$A$3,AD3),""),DATE($A$2,$A$3,AD3))</f>
        <v>44345</v>
      </c>
      <c r="AE4" s="101">
        <f>IF($A$3&lt;&gt;2,DATE($A$2,$A$3,AE3),"")</f>
        <v>44346</v>
      </c>
      <c r="AF4" s="101">
        <f>IF($A$3=2,"",IF($A$3&lt;&gt;2,IF(OR($A$3=4,$A$3=6,$A$3=9,$A$3=11),"",DATE($A$2,$A$3,AF3))))</f>
        <v>44347</v>
      </c>
      <c r="AG4" s="102" t="s">
        <v>2</v>
      </c>
      <c r="AH4" s="8"/>
    </row>
    <row r="5" spans="1:34" ht="14.25" thickBot="1" x14ac:dyDescent="0.2">
      <c r="A5" s="103" t="s">
        <v>3</v>
      </c>
      <c r="B5" s="56">
        <f>WEEKDAY(B4,1)</f>
        <v>7</v>
      </c>
      <c r="C5" s="104">
        <f>WEEKDAY(C4,1)</f>
        <v>1</v>
      </c>
      <c r="D5" s="104">
        <f t="shared" ref="D5:AC5" si="1">WEEKDAY(D4,1)</f>
        <v>2</v>
      </c>
      <c r="E5" s="104">
        <f t="shared" si="1"/>
        <v>3</v>
      </c>
      <c r="F5" s="104">
        <f t="shared" si="1"/>
        <v>4</v>
      </c>
      <c r="G5" s="104">
        <f t="shared" si="1"/>
        <v>5</v>
      </c>
      <c r="H5" s="104">
        <f t="shared" si="1"/>
        <v>6</v>
      </c>
      <c r="I5" s="104">
        <f t="shared" si="1"/>
        <v>7</v>
      </c>
      <c r="J5" s="104">
        <f t="shared" si="1"/>
        <v>1</v>
      </c>
      <c r="K5" s="104">
        <f t="shared" si="1"/>
        <v>2</v>
      </c>
      <c r="L5" s="104">
        <f t="shared" si="1"/>
        <v>3</v>
      </c>
      <c r="M5" s="104">
        <f t="shared" si="1"/>
        <v>4</v>
      </c>
      <c r="N5" s="104">
        <f t="shared" si="1"/>
        <v>5</v>
      </c>
      <c r="O5" s="104">
        <f t="shared" si="1"/>
        <v>6</v>
      </c>
      <c r="P5" s="104">
        <f t="shared" si="1"/>
        <v>7</v>
      </c>
      <c r="Q5" s="104">
        <f t="shared" si="1"/>
        <v>1</v>
      </c>
      <c r="R5" s="104">
        <f t="shared" si="1"/>
        <v>2</v>
      </c>
      <c r="S5" s="104">
        <f t="shared" si="1"/>
        <v>3</v>
      </c>
      <c r="T5" s="104">
        <f t="shared" si="1"/>
        <v>4</v>
      </c>
      <c r="U5" s="104">
        <f t="shared" si="1"/>
        <v>5</v>
      </c>
      <c r="V5" s="104">
        <f t="shared" si="1"/>
        <v>6</v>
      </c>
      <c r="W5" s="104">
        <f t="shared" si="1"/>
        <v>7</v>
      </c>
      <c r="X5" s="104">
        <f t="shared" si="1"/>
        <v>1</v>
      </c>
      <c r="Y5" s="104">
        <f t="shared" si="1"/>
        <v>2</v>
      </c>
      <c r="Z5" s="104">
        <f t="shared" si="1"/>
        <v>3</v>
      </c>
      <c r="AA5" s="104">
        <f t="shared" si="1"/>
        <v>4</v>
      </c>
      <c r="AB5" s="104">
        <f t="shared" si="1"/>
        <v>5</v>
      </c>
      <c r="AC5" s="104">
        <f t="shared" si="1"/>
        <v>6</v>
      </c>
      <c r="AD5" s="104">
        <f>IF(AD4="","",WEEKDAY(AD4,1))</f>
        <v>7</v>
      </c>
      <c r="AE5" s="104">
        <f t="shared" ref="AE5:AF5" si="2">IF(AE4="","",WEEKDAY(AE4,1))</f>
        <v>1</v>
      </c>
      <c r="AF5" s="105">
        <f t="shared" si="2"/>
        <v>2</v>
      </c>
      <c r="AG5" s="106" t="s">
        <v>4</v>
      </c>
      <c r="AH5" s="8"/>
    </row>
    <row r="6" spans="1:34" x14ac:dyDescent="0.15">
      <c r="A6" s="107" t="s">
        <v>5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108">
        <f>COUNTA(B6:AF6)</f>
        <v>0</v>
      </c>
      <c r="AH6" s="8"/>
    </row>
    <row r="7" spans="1:34" x14ac:dyDescent="0.15">
      <c r="A7" s="109" t="s">
        <v>6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8"/>
      <c r="AG7" s="110">
        <f t="shared" ref="AG7:AG23" si="3">COUNTA(B7:AF7)</f>
        <v>0</v>
      </c>
      <c r="AH7" s="8"/>
    </row>
    <row r="8" spans="1:34" x14ac:dyDescent="0.15">
      <c r="A8" s="109" t="s">
        <v>9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8"/>
      <c r="AG8" s="110">
        <f t="shared" si="3"/>
        <v>0</v>
      </c>
      <c r="AH8" s="8"/>
    </row>
    <row r="9" spans="1:34" x14ac:dyDescent="0.15">
      <c r="A9" s="109" t="s">
        <v>10</v>
      </c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8"/>
      <c r="AG9" s="110">
        <f t="shared" si="3"/>
        <v>0</v>
      </c>
      <c r="AH9" s="8"/>
    </row>
    <row r="10" spans="1:34" x14ac:dyDescent="0.15">
      <c r="A10" s="109" t="s">
        <v>11</v>
      </c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8"/>
      <c r="AG10" s="110">
        <f t="shared" si="3"/>
        <v>0</v>
      </c>
      <c r="AH10" s="8"/>
    </row>
    <row r="11" spans="1:34" x14ac:dyDescent="0.15">
      <c r="A11" s="109" t="s">
        <v>12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/>
      <c r="AG11" s="110">
        <f t="shared" si="3"/>
        <v>0</v>
      </c>
      <c r="AH11" s="8"/>
    </row>
    <row r="12" spans="1:34" x14ac:dyDescent="0.15">
      <c r="A12" s="109" t="s">
        <v>13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8"/>
      <c r="AG12" s="110">
        <f t="shared" si="3"/>
        <v>0</v>
      </c>
      <c r="AH12" s="8"/>
    </row>
    <row r="13" spans="1:34" x14ac:dyDescent="0.15">
      <c r="A13" s="109" t="s">
        <v>14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8"/>
      <c r="AG13" s="110">
        <f t="shared" si="3"/>
        <v>0</v>
      </c>
      <c r="AH13" s="8"/>
    </row>
    <row r="14" spans="1:34" x14ac:dyDescent="0.15">
      <c r="A14" s="109" t="s">
        <v>15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  <c r="AG14" s="110">
        <f t="shared" si="3"/>
        <v>0</v>
      </c>
      <c r="AH14" s="8"/>
    </row>
    <row r="15" spans="1:34" x14ac:dyDescent="0.15">
      <c r="A15" s="109" t="s">
        <v>16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 s="110">
        <f t="shared" si="3"/>
        <v>0</v>
      </c>
      <c r="AH15" s="8"/>
    </row>
    <row r="16" spans="1:34" x14ac:dyDescent="0.15">
      <c r="A16" s="109" t="s">
        <v>17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8"/>
      <c r="AG16" s="110">
        <f t="shared" si="3"/>
        <v>0</v>
      </c>
      <c r="AH16" s="8"/>
    </row>
    <row r="17" spans="1:34" x14ac:dyDescent="0.15">
      <c r="A17" s="109" t="s">
        <v>18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  <c r="AG17" s="110">
        <f t="shared" si="3"/>
        <v>0</v>
      </c>
      <c r="AH17" s="8"/>
    </row>
    <row r="18" spans="1:34" x14ac:dyDescent="0.15">
      <c r="A18" s="109" t="s">
        <v>19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8"/>
      <c r="AG18" s="110">
        <f t="shared" si="3"/>
        <v>0</v>
      </c>
      <c r="AH18" s="8"/>
    </row>
    <row r="19" spans="1:34" x14ac:dyDescent="0.15">
      <c r="A19" s="109" t="s">
        <v>20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8"/>
      <c r="AG19" s="110">
        <f t="shared" si="3"/>
        <v>0</v>
      </c>
      <c r="AH19" s="8"/>
    </row>
    <row r="20" spans="1:34" x14ac:dyDescent="0.15">
      <c r="A20" s="109" t="s">
        <v>21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8"/>
      <c r="AG20" s="110">
        <f t="shared" si="3"/>
        <v>0</v>
      </c>
      <c r="AH20" s="8"/>
    </row>
    <row r="21" spans="1:34" x14ac:dyDescent="0.15">
      <c r="A21" s="109" t="s">
        <v>22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  <c r="AG21" s="110">
        <f t="shared" si="3"/>
        <v>0</v>
      </c>
      <c r="AH21" s="8"/>
    </row>
    <row r="22" spans="1:34" x14ac:dyDescent="0.15">
      <c r="A22" s="109" t="s">
        <v>23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110">
        <f t="shared" si="3"/>
        <v>0</v>
      </c>
      <c r="AH22" s="8"/>
    </row>
    <row r="23" spans="1:34" x14ac:dyDescent="0.15">
      <c r="A23" s="109" t="s">
        <v>24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8"/>
      <c r="AG23" s="110">
        <f t="shared" si="3"/>
        <v>0</v>
      </c>
      <c r="AH23" s="8"/>
    </row>
    <row r="24" spans="1:34" ht="14.25" thickBot="1" x14ac:dyDescent="0.2">
      <c r="A24" s="111" t="s">
        <v>28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61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4"/>
      <c r="AG24" s="112">
        <f>COUNTA(B24:AF24)</f>
        <v>0</v>
      </c>
      <c r="AH24" s="8"/>
    </row>
    <row r="25" spans="1:34" ht="14.25" thickBot="1" x14ac:dyDescent="0.2">
      <c r="A25" s="113" t="s">
        <v>26</v>
      </c>
      <c r="B25" s="77">
        <f>COUNTA(B6:B24)</f>
        <v>0</v>
      </c>
      <c r="C25" s="114">
        <f t="shared" ref="C25:AF25" si="4">COUNTA(C6:C24)</f>
        <v>0</v>
      </c>
      <c r="D25" s="115">
        <f t="shared" si="4"/>
        <v>0</v>
      </c>
      <c r="E25" s="115">
        <f t="shared" si="4"/>
        <v>0</v>
      </c>
      <c r="F25" s="115">
        <f t="shared" si="4"/>
        <v>0</v>
      </c>
      <c r="G25" s="115">
        <f t="shared" si="4"/>
        <v>0</v>
      </c>
      <c r="H25" s="115">
        <f t="shared" si="4"/>
        <v>0</v>
      </c>
      <c r="I25" s="115">
        <f t="shared" si="4"/>
        <v>0</v>
      </c>
      <c r="J25" s="115">
        <f t="shared" si="4"/>
        <v>0</v>
      </c>
      <c r="K25" s="115">
        <f t="shared" si="4"/>
        <v>0</v>
      </c>
      <c r="L25" s="115">
        <f t="shared" si="4"/>
        <v>0</v>
      </c>
      <c r="M25" s="115">
        <f t="shared" si="4"/>
        <v>0</v>
      </c>
      <c r="N25" s="115">
        <f t="shared" si="4"/>
        <v>0</v>
      </c>
      <c r="O25" s="115">
        <f t="shared" si="4"/>
        <v>0</v>
      </c>
      <c r="P25" s="115">
        <f t="shared" si="4"/>
        <v>0</v>
      </c>
      <c r="Q25" s="115">
        <f t="shared" si="4"/>
        <v>0</v>
      </c>
      <c r="R25" s="115">
        <f t="shared" si="4"/>
        <v>0</v>
      </c>
      <c r="S25" s="115">
        <f t="shared" si="4"/>
        <v>0</v>
      </c>
      <c r="T25" s="115">
        <f t="shared" si="4"/>
        <v>0</v>
      </c>
      <c r="U25" s="115">
        <f t="shared" si="4"/>
        <v>0</v>
      </c>
      <c r="V25" s="115">
        <f t="shared" si="4"/>
        <v>0</v>
      </c>
      <c r="W25" s="115">
        <f t="shared" si="4"/>
        <v>0</v>
      </c>
      <c r="X25" s="115">
        <f t="shared" si="4"/>
        <v>0</v>
      </c>
      <c r="Y25" s="115">
        <f t="shared" si="4"/>
        <v>0</v>
      </c>
      <c r="Z25" s="115">
        <f t="shared" si="4"/>
        <v>0</v>
      </c>
      <c r="AA25" s="115">
        <f t="shared" si="4"/>
        <v>0</v>
      </c>
      <c r="AB25" s="115">
        <f t="shared" si="4"/>
        <v>0</v>
      </c>
      <c r="AC25" s="115">
        <f t="shared" si="4"/>
        <v>0</v>
      </c>
      <c r="AD25" s="115">
        <f t="shared" si="4"/>
        <v>0</v>
      </c>
      <c r="AE25" s="115">
        <f t="shared" si="4"/>
        <v>0</v>
      </c>
      <c r="AF25" s="116">
        <f t="shared" si="4"/>
        <v>0</v>
      </c>
      <c r="AG25" s="117">
        <f>SUM(AG6:AG24)</f>
        <v>0</v>
      </c>
      <c r="AH25" s="8"/>
    </row>
    <row r="26" spans="1:34" ht="15" thickTop="1" thickBot="1" x14ac:dyDescent="0.2">
      <c r="A26" s="8"/>
      <c r="B26" s="35" t="s">
        <v>30</v>
      </c>
      <c r="C26" s="36"/>
      <c r="D26" s="36"/>
      <c r="E26" s="36"/>
      <c r="F26" s="36"/>
      <c r="G26" s="36"/>
      <c r="H26" s="36"/>
      <c r="I26" s="36"/>
      <c r="J26" s="34" t="s">
        <v>31</v>
      </c>
      <c r="K26" s="29"/>
      <c r="L26" s="29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G26" s="8"/>
      <c r="AH26" s="8"/>
    </row>
    <row r="27" spans="1:34" x14ac:dyDescent="0.15">
      <c r="A27" s="3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15">
      <c r="A28" s="1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</sheetData>
  <sheetProtection sheet="1" objects="1" scenarios="1"/>
  <phoneticPr fontId="2"/>
  <conditionalFormatting sqref="B6:AF24">
    <cfRule type="expression" dxfId="35" priority="14" stopIfTrue="1">
      <formula>B$5=1</formula>
    </cfRule>
    <cfRule type="expression" dxfId="34" priority="15" stopIfTrue="1">
      <formula>B$5=7</formula>
    </cfRule>
  </conditionalFormatting>
  <dataValidations count="1">
    <dataValidation type="list" allowBlank="1" showInputMessage="1" showErrorMessage="1" sqref="B6:F24 I6:J24 P6:Q24 W6:X24 AD6:AE24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stopIfTrue="1" id="{B01D5B61-0A56-42A0-81AD-D213F126F961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99CC"/>
  </sheetPr>
  <dimension ref="A1:AH28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:AG25"/>
    </sheetView>
  </sheetViews>
  <sheetFormatPr defaultRowHeight="13.5" x14ac:dyDescent="0.15"/>
  <cols>
    <col min="1" max="1" width="12.375" bestFit="1" customWidth="1"/>
    <col min="2" max="31" width="4.625" customWidth="1"/>
    <col min="32" max="32" width="5" hidden="1" customWidth="1"/>
    <col min="33" max="33" width="5" customWidth="1"/>
  </cols>
  <sheetData>
    <row r="1" spans="1:34" ht="25.5" hidden="1" customHeight="1" x14ac:dyDescent="0.15">
      <c r="A1" s="8"/>
      <c r="B1" s="9" t="s">
        <v>27</v>
      </c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15">
      <c r="A2" s="10">
        <v>2021</v>
      </c>
      <c r="B2" s="39" t="s">
        <v>0</v>
      </c>
      <c r="C2" s="11"/>
      <c r="D2" s="8"/>
      <c r="E2" s="8"/>
      <c r="F2" s="8"/>
      <c r="G2" s="10"/>
      <c r="H2" s="8"/>
      <c r="I2" s="12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4.25" thickBot="1" x14ac:dyDescent="0.2">
      <c r="A3" s="10">
        <v>6</v>
      </c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>
        <v>12</v>
      </c>
      <c r="N3" s="27">
        <v>13</v>
      </c>
      <c r="O3" s="27">
        <v>14</v>
      </c>
      <c r="P3" s="27">
        <v>15</v>
      </c>
      <c r="Q3" s="27">
        <v>16</v>
      </c>
      <c r="R3" s="27">
        <v>17</v>
      </c>
      <c r="S3" s="27">
        <v>18</v>
      </c>
      <c r="T3" s="27">
        <v>19</v>
      </c>
      <c r="U3" s="27">
        <v>20</v>
      </c>
      <c r="V3" s="27">
        <v>21</v>
      </c>
      <c r="W3" s="27">
        <v>22</v>
      </c>
      <c r="X3" s="27">
        <v>23</v>
      </c>
      <c r="Y3" s="27">
        <v>24</v>
      </c>
      <c r="Z3" s="27">
        <v>25</v>
      </c>
      <c r="AA3" s="27">
        <v>26</v>
      </c>
      <c r="AB3" s="27">
        <v>27</v>
      </c>
      <c r="AC3" s="27">
        <v>28</v>
      </c>
      <c r="AD3" s="27">
        <v>29</v>
      </c>
      <c r="AE3" s="27">
        <v>30</v>
      </c>
      <c r="AF3" s="27">
        <v>31</v>
      </c>
      <c r="AG3" s="8"/>
      <c r="AH3" s="8"/>
    </row>
    <row r="4" spans="1:34" ht="15" thickTop="1" thickBot="1" x14ac:dyDescent="0.2">
      <c r="A4" s="52" t="s">
        <v>1</v>
      </c>
      <c r="B4" s="53">
        <f>DATE($A$2,$A$3,B3)</f>
        <v>44348</v>
      </c>
      <c r="C4" s="53">
        <f t="shared" ref="C4:AB4" si="0">DATE($A$2,$A$3,C3)</f>
        <v>44349</v>
      </c>
      <c r="D4" s="53">
        <f t="shared" si="0"/>
        <v>44350</v>
      </c>
      <c r="E4" s="53">
        <f t="shared" si="0"/>
        <v>44351</v>
      </c>
      <c r="F4" s="53">
        <f t="shared" si="0"/>
        <v>44352</v>
      </c>
      <c r="G4" s="53">
        <f t="shared" si="0"/>
        <v>44353</v>
      </c>
      <c r="H4" s="53">
        <f t="shared" si="0"/>
        <v>44354</v>
      </c>
      <c r="I4" s="53">
        <f t="shared" si="0"/>
        <v>44355</v>
      </c>
      <c r="J4" s="53">
        <f t="shared" si="0"/>
        <v>44356</v>
      </c>
      <c r="K4" s="53">
        <f t="shared" si="0"/>
        <v>44357</v>
      </c>
      <c r="L4" s="53">
        <f t="shared" si="0"/>
        <v>44358</v>
      </c>
      <c r="M4" s="53">
        <f t="shared" si="0"/>
        <v>44359</v>
      </c>
      <c r="N4" s="53">
        <f t="shared" si="0"/>
        <v>44360</v>
      </c>
      <c r="O4" s="53">
        <f t="shared" si="0"/>
        <v>44361</v>
      </c>
      <c r="P4" s="53">
        <f t="shared" si="0"/>
        <v>44362</v>
      </c>
      <c r="Q4" s="53">
        <f t="shared" si="0"/>
        <v>44363</v>
      </c>
      <c r="R4" s="53">
        <f t="shared" si="0"/>
        <v>44364</v>
      </c>
      <c r="S4" s="53">
        <f t="shared" si="0"/>
        <v>44365</v>
      </c>
      <c r="T4" s="53">
        <f t="shared" si="0"/>
        <v>44366</v>
      </c>
      <c r="U4" s="53">
        <f t="shared" si="0"/>
        <v>44367</v>
      </c>
      <c r="V4" s="53">
        <f t="shared" si="0"/>
        <v>44368</v>
      </c>
      <c r="W4" s="53">
        <f t="shared" si="0"/>
        <v>44369</v>
      </c>
      <c r="X4" s="53">
        <f t="shared" si="0"/>
        <v>44370</v>
      </c>
      <c r="Y4" s="53">
        <f t="shared" si="0"/>
        <v>44371</v>
      </c>
      <c r="Z4" s="53">
        <f t="shared" si="0"/>
        <v>44372</v>
      </c>
      <c r="AA4" s="53">
        <f t="shared" si="0"/>
        <v>44373</v>
      </c>
      <c r="AB4" s="53">
        <f t="shared" si="0"/>
        <v>44374</v>
      </c>
      <c r="AC4" s="53">
        <f>DATE($A$2,$A$3,AC3)</f>
        <v>44375</v>
      </c>
      <c r="AD4" s="53">
        <f>IF($A$3=2,IF(DAY(DATE($A$2,$A$3,AD3))=29,DATE($A$2,$A$3,AD3),""),DATE($A$2,$A$3,AD3))</f>
        <v>44376</v>
      </c>
      <c r="AE4" s="53">
        <f>IF($A$3&lt;&gt;2,DATE($A$2,$A$3,AE3),"")</f>
        <v>44377</v>
      </c>
      <c r="AF4" s="97" t="str">
        <f>IF($A$3=2,"",IF($A$3&lt;&gt;2,IF(OR($A$3=4,$A$3=6,$A$3=9,$A$3=11),"",DATE($A$2,$A$3,AF3))))</f>
        <v/>
      </c>
      <c r="AG4" s="54" t="s">
        <v>2</v>
      </c>
      <c r="AH4" s="8"/>
    </row>
    <row r="5" spans="1:34" ht="14.25" thickBot="1" x14ac:dyDescent="0.2">
      <c r="A5" s="55" t="s">
        <v>3</v>
      </c>
      <c r="B5" s="56">
        <f>WEEKDAY(B4,1)</f>
        <v>3</v>
      </c>
      <c r="C5" s="57">
        <f>WEEKDAY(C4,1)</f>
        <v>4</v>
      </c>
      <c r="D5" s="57">
        <f t="shared" ref="D5:AC5" si="1">WEEKDAY(D4,1)</f>
        <v>5</v>
      </c>
      <c r="E5" s="57">
        <f t="shared" si="1"/>
        <v>6</v>
      </c>
      <c r="F5" s="57">
        <f t="shared" si="1"/>
        <v>7</v>
      </c>
      <c r="G5" s="57">
        <f t="shared" si="1"/>
        <v>1</v>
      </c>
      <c r="H5" s="57">
        <f t="shared" si="1"/>
        <v>2</v>
      </c>
      <c r="I5" s="57">
        <f t="shared" si="1"/>
        <v>3</v>
      </c>
      <c r="J5" s="57">
        <f t="shared" si="1"/>
        <v>4</v>
      </c>
      <c r="K5" s="57">
        <f t="shared" si="1"/>
        <v>5</v>
      </c>
      <c r="L5" s="57">
        <f t="shared" si="1"/>
        <v>6</v>
      </c>
      <c r="M5" s="57">
        <f t="shared" si="1"/>
        <v>7</v>
      </c>
      <c r="N5" s="57">
        <f t="shared" si="1"/>
        <v>1</v>
      </c>
      <c r="O5" s="57">
        <f t="shared" si="1"/>
        <v>2</v>
      </c>
      <c r="P5" s="57">
        <f t="shared" si="1"/>
        <v>3</v>
      </c>
      <c r="Q5" s="57">
        <f t="shared" si="1"/>
        <v>4</v>
      </c>
      <c r="R5" s="57">
        <f t="shared" si="1"/>
        <v>5</v>
      </c>
      <c r="S5" s="57">
        <f t="shared" si="1"/>
        <v>6</v>
      </c>
      <c r="T5" s="57">
        <f t="shared" si="1"/>
        <v>7</v>
      </c>
      <c r="U5" s="57">
        <f t="shared" si="1"/>
        <v>1</v>
      </c>
      <c r="V5" s="57">
        <f t="shared" si="1"/>
        <v>2</v>
      </c>
      <c r="W5" s="57">
        <f t="shared" si="1"/>
        <v>3</v>
      </c>
      <c r="X5" s="57">
        <f t="shared" si="1"/>
        <v>4</v>
      </c>
      <c r="Y5" s="57">
        <f t="shared" si="1"/>
        <v>5</v>
      </c>
      <c r="Z5" s="57">
        <f t="shared" si="1"/>
        <v>6</v>
      </c>
      <c r="AA5" s="57">
        <f t="shared" si="1"/>
        <v>7</v>
      </c>
      <c r="AB5" s="57">
        <f t="shared" si="1"/>
        <v>1</v>
      </c>
      <c r="AC5" s="57">
        <f t="shared" si="1"/>
        <v>2</v>
      </c>
      <c r="AD5" s="57">
        <f>IF(AD4="","",WEEKDAY(AD4,1))</f>
        <v>3</v>
      </c>
      <c r="AE5" s="57">
        <f t="shared" ref="AE5:AF5" si="2">IF(AE4="","",WEEKDAY(AE4,1))</f>
        <v>4</v>
      </c>
      <c r="AF5" s="58" t="str">
        <f t="shared" si="2"/>
        <v/>
      </c>
      <c r="AG5" s="59" t="s">
        <v>4</v>
      </c>
      <c r="AH5" s="8"/>
    </row>
    <row r="6" spans="1:34" x14ac:dyDescent="0.15">
      <c r="A6" s="60" t="s">
        <v>5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64">
        <f>COUNTA(B6:AF6)</f>
        <v>0</v>
      </c>
      <c r="AH6" s="8"/>
    </row>
    <row r="7" spans="1:34" x14ac:dyDescent="0.15">
      <c r="A7" s="65" t="s">
        <v>6</v>
      </c>
      <c r="B7" s="66"/>
      <c r="C7" s="67"/>
      <c r="D7" s="67"/>
      <c r="E7" s="67"/>
      <c r="F7" s="67" t="s">
        <v>8</v>
      </c>
      <c r="G7" s="67"/>
      <c r="H7" s="67"/>
      <c r="I7" s="67"/>
      <c r="J7" s="67"/>
      <c r="K7" s="67"/>
      <c r="L7" s="67"/>
      <c r="M7" s="67" t="s">
        <v>8</v>
      </c>
      <c r="N7" s="67"/>
      <c r="O7" s="67"/>
      <c r="P7" s="67"/>
      <c r="Q7" s="67"/>
      <c r="R7" s="67"/>
      <c r="S7" s="67"/>
      <c r="T7" s="67"/>
      <c r="U7" s="67" t="s">
        <v>8</v>
      </c>
      <c r="V7" s="67"/>
      <c r="W7" s="67"/>
      <c r="X7" s="67"/>
      <c r="Y7" s="67"/>
      <c r="Z7" s="67"/>
      <c r="AA7" s="67" t="s">
        <v>8</v>
      </c>
      <c r="AB7" s="67"/>
      <c r="AC7" s="67"/>
      <c r="AD7" s="67"/>
      <c r="AE7" s="67"/>
      <c r="AF7" s="98"/>
      <c r="AG7" s="69">
        <f t="shared" ref="AG7:AG23" si="3">COUNTA(B7:AF7)</f>
        <v>4</v>
      </c>
      <c r="AH7" s="8"/>
    </row>
    <row r="8" spans="1:34" x14ac:dyDescent="0.15">
      <c r="A8" s="65" t="s">
        <v>9</v>
      </c>
      <c r="B8" s="66"/>
      <c r="C8" s="67"/>
      <c r="D8" s="67"/>
      <c r="E8" s="67"/>
      <c r="F8" s="67" t="s">
        <v>8</v>
      </c>
      <c r="G8" s="67" t="s">
        <v>8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 t="s">
        <v>8</v>
      </c>
      <c r="V8" s="67"/>
      <c r="W8" s="67"/>
      <c r="X8" s="67"/>
      <c r="Y8" s="67"/>
      <c r="Z8" s="67"/>
      <c r="AA8" s="67" t="s">
        <v>8</v>
      </c>
      <c r="AB8" s="67"/>
      <c r="AC8" s="67"/>
      <c r="AD8" s="67"/>
      <c r="AE8" s="67"/>
      <c r="AF8" s="68"/>
      <c r="AG8" s="69">
        <f t="shared" si="3"/>
        <v>4</v>
      </c>
      <c r="AH8" s="8"/>
    </row>
    <row r="9" spans="1:34" x14ac:dyDescent="0.15">
      <c r="A9" s="65" t="s">
        <v>10</v>
      </c>
      <c r="B9" s="66"/>
      <c r="C9" s="67"/>
      <c r="D9" s="67"/>
      <c r="E9" s="67"/>
      <c r="F9" s="67" t="s">
        <v>8</v>
      </c>
      <c r="G9" s="67" t="s">
        <v>8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 t="s">
        <v>8</v>
      </c>
      <c r="V9" s="67"/>
      <c r="W9" s="67"/>
      <c r="X9" s="67"/>
      <c r="Y9" s="67"/>
      <c r="Z9" s="67"/>
      <c r="AA9" s="67"/>
      <c r="AB9" s="67"/>
      <c r="AC9" s="67"/>
      <c r="AD9" s="67"/>
      <c r="AE9" s="67"/>
      <c r="AF9" s="68"/>
      <c r="AG9" s="69">
        <f t="shared" si="3"/>
        <v>3</v>
      </c>
      <c r="AH9" s="8"/>
    </row>
    <row r="10" spans="1:34" x14ac:dyDescent="0.15">
      <c r="A10" s="65" t="s">
        <v>11</v>
      </c>
      <c r="B10" s="66"/>
      <c r="C10" s="67"/>
      <c r="D10" s="67"/>
      <c r="E10" s="67"/>
      <c r="F10" s="67" t="s">
        <v>8</v>
      </c>
      <c r="G10" s="67" t="s">
        <v>8</v>
      </c>
      <c r="H10" s="67"/>
      <c r="I10" s="67"/>
      <c r="J10" s="67"/>
      <c r="K10" s="67"/>
      <c r="L10" s="67"/>
      <c r="M10" s="67" t="s">
        <v>8</v>
      </c>
      <c r="N10" s="67"/>
      <c r="O10" s="67"/>
      <c r="P10" s="67"/>
      <c r="Q10" s="67"/>
      <c r="R10" s="67"/>
      <c r="S10" s="67"/>
      <c r="T10" s="67"/>
      <c r="U10" s="67" t="s">
        <v>8</v>
      </c>
      <c r="V10" s="67"/>
      <c r="W10" s="67"/>
      <c r="X10" s="67"/>
      <c r="Y10" s="67"/>
      <c r="Z10" s="67"/>
      <c r="AA10" s="67" t="s">
        <v>8</v>
      </c>
      <c r="AB10" s="67" t="s">
        <v>8</v>
      </c>
      <c r="AC10" s="67"/>
      <c r="AD10" s="67"/>
      <c r="AE10" s="67"/>
      <c r="AF10" s="68"/>
      <c r="AG10" s="69">
        <f t="shared" si="3"/>
        <v>6</v>
      </c>
      <c r="AH10" s="8"/>
    </row>
    <row r="11" spans="1:34" x14ac:dyDescent="0.15">
      <c r="A11" s="65" t="s">
        <v>12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/>
      <c r="AG11" s="69">
        <f t="shared" si="3"/>
        <v>0</v>
      </c>
      <c r="AH11" s="8"/>
    </row>
    <row r="12" spans="1:34" x14ac:dyDescent="0.15">
      <c r="A12" s="65" t="s">
        <v>13</v>
      </c>
      <c r="B12" s="66"/>
      <c r="C12" s="67"/>
      <c r="D12" s="67"/>
      <c r="E12" s="67"/>
      <c r="F12" s="67" t="s">
        <v>8</v>
      </c>
      <c r="G12" s="67" t="s">
        <v>8</v>
      </c>
      <c r="H12" s="67"/>
      <c r="I12" s="67"/>
      <c r="J12" s="67"/>
      <c r="K12" s="67"/>
      <c r="L12" s="67"/>
      <c r="M12" s="67" t="s">
        <v>8</v>
      </c>
      <c r="N12" s="67" t="s">
        <v>8</v>
      </c>
      <c r="O12" s="67"/>
      <c r="P12" s="67"/>
      <c r="Q12" s="67"/>
      <c r="R12" s="67"/>
      <c r="S12" s="67"/>
      <c r="T12" s="67" t="s">
        <v>8</v>
      </c>
      <c r="U12" s="67" t="s">
        <v>8</v>
      </c>
      <c r="V12" s="67"/>
      <c r="W12" s="67"/>
      <c r="X12" s="67"/>
      <c r="Y12" s="67"/>
      <c r="Z12" s="67"/>
      <c r="AA12" s="67" t="s">
        <v>8</v>
      </c>
      <c r="AB12" s="67" t="s">
        <v>8</v>
      </c>
      <c r="AC12" s="67"/>
      <c r="AD12" s="67"/>
      <c r="AE12" s="67"/>
      <c r="AF12" s="68"/>
      <c r="AG12" s="69">
        <f t="shared" si="3"/>
        <v>8</v>
      </c>
      <c r="AH12" s="8"/>
    </row>
    <row r="13" spans="1:34" x14ac:dyDescent="0.15">
      <c r="A13" s="65" t="s">
        <v>14</v>
      </c>
      <c r="B13" s="66"/>
      <c r="C13" s="67"/>
      <c r="D13" s="67"/>
      <c r="E13" s="67"/>
      <c r="F13" s="67"/>
      <c r="G13" s="67" t="s">
        <v>8</v>
      </c>
      <c r="H13" s="67"/>
      <c r="I13" s="67"/>
      <c r="J13" s="67"/>
      <c r="K13" s="67"/>
      <c r="L13" s="67"/>
      <c r="M13" s="67"/>
      <c r="N13" s="67" t="s">
        <v>8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 t="s">
        <v>8</v>
      </c>
      <c r="AC13" s="67"/>
      <c r="AD13" s="67"/>
      <c r="AE13" s="67"/>
      <c r="AF13" s="68"/>
      <c r="AG13" s="69">
        <f t="shared" si="3"/>
        <v>3</v>
      </c>
      <c r="AH13" s="8"/>
    </row>
    <row r="14" spans="1:34" x14ac:dyDescent="0.15">
      <c r="A14" s="65" t="s">
        <v>15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  <c r="AG14" s="69">
        <f t="shared" si="3"/>
        <v>0</v>
      </c>
      <c r="AH14" s="8"/>
    </row>
    <row r="15" spans="1:34" x14ac:dyDescent="0.15">
      <c r="A15" s="65" t="s">
        <v>16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 s="69">
        <f t="shared" si="3"/>
        <v>0</v>
      </c>
      <c r="AH15" s="8"/>
    </row>
    <row r="16" spans="1:34" x14ac:dyDescent="0.15">
      <c r="A16" s="65" t="s">
        <v>17</v>
      </c>
      <c r="B16" s="66"/>
      <c r="C16" s="67"/>
      <c r="D16" s="67"/>
      <c r="E16" s="67"/>
      <c r="F16" s="67" t="s">
        <v>8</v>
      </c>
      <c r="G16" s="67" t="s">
        <v>8</v>
      </c>
      <c r="H16" s="67"/>
      <c r="I16" s="67"/>
      <c r="J16" s="67"/>
      <c r="K16" s="67"/>
      <c r="L16" s="67"/>
      <c r="M16" s="67" t="s">
        <v>8</v>
      </c>
      <c r="N16" s="67"/>
      <c r="O16" s="67"/>
      <c r="P16" s="67"/>
      <c r="Q16" s="67"/>
      <c r="R16" s="67"/>
      <c r="S16" s="67"/>
      <c r="T16" s="67"/>
      <c r="U16" s="67" t="s">
        <v>8</v>
      </c>
      <c r="V16" s="67"/>
      <c r="W16" s="67"/>
      <c r="X16" s="67"/>
      <c r="Y16" s="67"/>
      <c r="Z16" s="67"/>
      <c r="AA16" s="67" t="s">
        <v>8</v>
      </c>
      <c r="AB16" s="67" t="s">
        <v>8</v>
      </c>
      <c r="AC16" s="67"/>
      <c r="AD16" s="67"/>
      <c r="AE16" s="67"/>
      <c r="AF16" s="68"/>
      <c r="AG16" s="69">
        <f t="shared" si="3"/>
        <v>6</v>
      </c>
      <c r="AH16" s="8"/>
    </row>
    <row r="17" spans="1:34" x14ac:dyDescent="0.15">
      <c r="A17" s="65" t="s">
        <v>18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  <c r="AG17" s="69">
        <f t="shared" si="3"/>
        <v>0</v>
      </c>
      <c r="AH17" s="8"/>
    </row>
    <row r="18" spans="1:34" x14ac:dyDescent="0.15">
      <c r="A18" s="65" t="s">
        <v>19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 t="s">
        <v>8</v>
      </c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8"/>
      <c r="AG18" s="69">
        <f t="shared" si="3"/>
        <v>1</v>
      </c>
      <c r="AH18" s="8"/>
    </row>
    <row r="19" spans="1:34" x14ac:dyDescent="0.15">
      <c r="A19" s="65" t="s">
        <v>20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8"/>
      <c r="AG19" s="69">
        <f t="shared" si="3"/>
        <v>0</v>
      </c>
      <c r="AH19" s="8"/>
    </row>
    <row r="20" spans="1:34" x14ac:dyDescent="0.15">
      <c r="A20" s="65" t="s">
        <v>21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8"/>
      <c r="AG20" s="69">
        <f t="shared" si="3"/>
        <v>0</v>
      </c>
      <c r="AH20" s="8"/>
    </row>
    <row r="21" spans="1:34" x14ac:dyDescent="0.15">
      <c r="A21" s="65" t="s">
        <v>22</v>
      </c>
      <c r="B21" s="66"/>
      <c r="C21" s="67"/>
      <c r="D21" s="67"/>
      <c r="E21" s="67"/>
      <c r="F21" s="67" t="s">
        <v>8</v>
      </c>
      <c r="G21" s="67" t="s">
        <v>8</v>
      </c>
      <c r="H21" s="67"/>
      <c r="I21" s="67"/>
      <c r="J21" s="67"/>
      <c r="K21" s="67"/>
      <c r="L21" s="67"/>
      <c r="M21" s="67" t="s">
        <v>8</v>
      </c>
      <c r="N21" s="67" t="s">
        <v>8</v>
      </c>
      <c r="O21" s="67"/>
      <c r="P21" s="67"/>
      <c r="Q21" s="67"/>
      <c r="R21" s="67"/>
      <c r="S21" s="67"/>
      <c r="T21" s="67"/>
      <c r="U21" s="67" t="s">
        <v>8</v>
      </c>
      <c r="V21" s="67"/>
      <c r="W21" s="67"/>
      <c r="X21" s="67"/>
      <c r="Y21" s="67"/>
      <c r="Z21" s="67"/>
      <c r="AA21" s="67" t="s">
        <v>8</v>
      </c>
      <c r="AB21" s="67" t="s">
        <v>8</v>
      </c>
      <c r="AC21" s="67"/>
      <c r="AD21" s="67"/>
      <c r="AE21" s="67"/>
      <c r="AF21" s="68"/>
      <c r="AG21" s="69">
        <f t="shared" si="3"/>
        <v>7</v>
      </c>
      <c r="AH21" s="8"/>
    </row>
    <row r="22" spans="1:34" x14ac:dyDescent="0.15">
      <c r="A22" s="65" t="s">
        <v>23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69">
        <f t="shared" si="3"/>
        <v>0</v>
      </c>
      <c r="AH22" s="8"/>
    </row>
    <row r="23" spans="1:34" x14ac:dyDescent="0.15">
      <c r="A23" s="65" t="s">
        <v>24</v>
      </c>
      <c r="B23" s="66"/>
      <c r="C23" s="67"/>
      <c r="D23" s="67"/>
      <c r="E23" s="67"/>
      <c r="F23" s="67" t="s">
        <v>8</v>
      </c>
      <c r="G23" s="67" t="s">
        <v>8</v>
      </c>
      <c r="H23" s="67"/>
      <c r="I23" s="67"/>
      <c r="J23" s="67"/>
      <c r="K23" s="67"/>
      <c r="L23" s="67"/>
      <c r="M23" s="67" t="s">
        <v>8</v>
      </c>
      <c r="N23" s="67" t="s">
        <v>8</v>
      </c>
      <c r="O23" s="67"/>
      <c r="P23" s="67"/>
      <c r="Q23" s="67"/>
      <c r="R23" s="67"/>
      <c r="S23" s="67"/>
      <c r="T23" s="67" t="s">
        <v>8</v>
      </c>
      <c r="U23" s="67" t="s">
        <v>8</v>
      </c>
      <c r="V23" s="67"/>
      <c r="W23" s="67"/>
      <c r="X23" s="67"/>
      <c r="Y23" s="67"/>
      <c r="Z23" s="67"/>
      <c r="AA23" s="67" t="s">
        <v>8</v>
      </c>
      <c r="AB23" s="67" t="s">
        <v>8</v>
      </c>
      <c r="AC23" s="67"/>
      <c r="AD23" s="67"/>
      <c r="AE23" s="67"/>
      <c r="AF23" s="68"/>
      <c r="AG23" s="69">
        <f t="shared" si="3"/>
        <v>8</v>
      </c>
      <c r="AH23" s="8"/>
    </row>
    <row r="24" spans="1:34" ht="14.25" thickBot="1" x14ac:dyDescent="0.2">
      <c r="A24" s="70" t="s">
        <v>28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61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99"/>
      <c r="AG24" s="75">
        <f>COUNTA(B24:AF24)</f>
        <v>0</v>
      </c>
      <c r="AH24" s="8"/>
    </row>
    <row r="25" spans="1:34" ht="14.25" thickBot="1" x14ac:dyDescent="0.2">
      <c r="A25" s="118" t="s">
        <v>26</v>
      </c>
      <c r="B25" s="77">
        <f>COUNTA(B6:B24)</f>
        <v>0</v>
      </c>
      <c r="C25" s="78">
        <f t="shared" ref="C25:AF25" si="4">COUNTA(C6:C24)</f>
        <v>0</v>
      </c>
      <c r="D25" s="79">
        <f t="shared" si="4"/>
        <v>0</v>
      </c>
      <c r="E25" s="79">
        <f t="shared" si="4"/>
        <v>0</v>
      </c>
      <c r="F25" s="79">
        <f t="shared" si="4"/>
        <v>8</v>
      </c>
      <c r="G25" s="79">
        <f t="shared" si="4"/>
        <v>8</v>
      </c>
      <c r="H25" s="79">
        <f t="shared" si="4"/>
        <v>0</v>
      </c>
      <c r="I25" s="79">
        <f t="shared" si="4"/>
        <v>0</v>
      </c>
      <c r="J25" s="79">
        <f t="shared" si="4"/>
        <v>0</v>
      </c>
      <c r="K25" s="79">
        <f t="shared" si="4"/>
        <v>0</v>
      </c>
      <c r="L25" s="79">
        <f t="shared" si="4"/>
        <v>0</v>
      </c>
      <c r="M25" s="79">
        <f t="shared" si="4"/>
        <v>6</v>
      </c>
      <c r="N25" s="79">
        <f t="shared" si="4"/>
        <v>4</v>
      </c>
      <c r="O25" s="79">
        <f t="shared" si="4"/>
        <v>0</v>
      </c>
      <c r="P25" s="79">
        <f t="shared" si="4"/>
        <v>0</v>
      </c>
      <c r="Q25" s="79">
        <f t="shared" si="4"/>
        <v>0</v>
      </c>
      <c r="R25" s="79">
        <f t="shared" si="4"/>
        <v>0</v>
      </c>
      <c r="S25" s="79">
        <f t="shared" si="4"/>
        <v>0</v>
      </c>
      <c r="T25" s="79">
        <f t="shared" si="4"/>
        <v>2</v>
      </c>
      <c r="U25" s="79">
        <f t="shared" si="4"/>
        <v>9</v>
      </c>
      <c r="V25" s="79">
        <f t="shared" si="4"/>
        <v>0</v>
      </c>
      <c r="W25" s="79">
        <f t="shared" si="4"/>
        <v>0</v>
      </c>
      <c r="X25" s="79">
        <f t="shared" si="4"/>
        <v>0</v>
      </c>
      <c r="Y25" s="79">
        <f t="shared" si="4"/>
        <v>0</v>
      </c>
      <c r="Z25" s="79">
        <f t="shared" si="4"/>
        <v>0</v>
      </c>
      <c r="AA25" s="79">
        <f t="shared" si="4"/>
        <v>7</v>
      </c>
      <c r="AB25" s="79">
        <f t="shared" si="4"/>
        <v>6</v>
      </c>
      <c r="AC25" s="79">
        <f t="shared" si="4"/>
        <v>0</v>
      </c>
      <c r="AD25" s="79">
        <f t="shared" si="4"/>
        <v>0</v>
      </c>
      <c r="AE25" s="79">
        <f t="shared" si="4"/>
        <v>0</v>
      </c>
      <c r="AF25" s="80">
        <f t="shared" si="4"/>
        <v>0</v>
      </c>
      <c r="AG25" s="81">
        <f>SUM(AG6:AG24)</f>
        <v>50</v>
      </c>
      <c r="AH25" s="8"/>
    </row>
    <row r="26" spans="1:34" ht="14.25" thickTop="1" x14ac:dyDescent="0.15">
      <c r="A26" s="3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15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</sheetData>
  <sheetProtection sheet="1" objects="1" scenarios="1"/>
  <phoneticPr fontId="2"/>
  <conditionalFormatting sqref="B24:AF24 B23:E23 G23:S23 B12:S12 B6:AF11 U12:AF12 B13:AF22 U23:AF23">
    <cfRule type="expression" dxfId="32" priority="26" stopIfTrue="1">
      <formula>B$5=1</formula>
    </cfRule>
    <cfRule type="expression" dxfId="31" priority="27" stopIfTrue="1">
      <formula>B$5=7</formula>
    </cfRule>
  </conditionalFormatting>
  <conditionalFormatting sqref="F23">
    <cfRule type="expression" dxfId="30" priority="7" stopIfTrue="1">
      <formula>F$5=1</formula>
    </cfRule>
    <cfRule type="expression" dxfId="29" priority="8" stopIfTrue="1">
      <formula>F$5=7</formula>
    </cfRule>
  </conditionalFormatting>
  <conditionalFormatting sqref="T23">
    <cfRule type="expression" dxfId="28" priority="4" stopIfTrue="1">
      <formula>T$5=1</formula>
    </cfRule>
    <cfRule type="expression" dxfId="27" priority="5" stopIfTrue="1">
      <formula>T$5=7</formula>
    </cfRule>
  </conditionalFormatting>
  <conditionalFormatting sqref="T12">
    <cfRule type="expression" dxfId="26" priority="1" stopIfTrue="1">
      <formula>T$5=1</formula>
    </cfRule>
    <cfRule type="expression" dxfId="25" priority="2" stopIfTrue="1">
      <formula>T$5=7</formula>
    </cfRule>
  </conditionalFormatting>
  <dataValidations count="1">
    <dataValidation type="list" allowBlank="1" showInputMessage="1" showErrorMessage="1" sqref="F6:G24 M6:N24 T6:U24 AA6:AB24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3" stopIfTrue="1" id="{D6B44C6D-4CEA-4452-B91C-D31DC78EDC14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B24:AF24 B23:E23 G23:S23 B12:S12 B6:AF11 U12:AF12 B13:AF22 U23:AF23</xm:sqref>
        </x14:conditionalFormatting>
        <x14:conditionalFormatting xmlns:xm="http://schemas.microsoft.com/office/excel/2006/main">
          <x14:cfRule type="expression" priority="9" stopIfTrue="1" id="{78CC8329-4EA1-4B38-A6DF-ECCD37FCE035}">
            <xm:f>(COUNTIF(祝日リスト!$A$2:$A$26,F$4)=1)</xm:f>
            <x14:dxf>
              <fill>
                <patternFill>
                  <bgColor rgb="FFFF99CC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6" stopIfTrue="1" id="{BC672478-E626-4AB1-B2EC-1EFAC7E046CD}">
            <xm:f>(COUNTIF(祝日リスト!$A$2:$A$26,T$4)=1)</xm:f>
            <x14:dxf>
              <fill>
                <patternFill>
                  <bgColor rgb="FFFF99CC"/>
                </patternFill>
              </fill>
            </x14:dxf>
          </x14:cfRule>
          <xm:sqref>T23</xm:sqref>
        </x14:conditionalFormatting>
        <x14:conditionalFormatting xmlns:xm="http://schemas.microsoft.com/office/excel/2006/main">
          <x14:cfRule type="expression" priority="3" stopIfTrue="1" id="{2C6B94C5-E5B9-413A-A21A-43E9C11EA8BB}">
            <xm:f>(COUNTIF(祝日リスト!$A$2:$A$26,T$4)=1)</xm:f>
            <x14:dxf>
              <fill>
                <patternFill>
                  <bgColor rgb="FFFF99CC"/>
                </patternFill>
              </fill>
            </x14:dxf>
          </x14:cfRule>
          <xm:sqref>T12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</sheetPr>
  <dimension ref="A1:AH28"/>
  <sheetViews>
    <sheetView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1" width="12.375" bestFit="1" customWidth="1"/>
    <col min="2" max="3" width="4.375" customWidth="1"/>
    <col min="4" max="32" width="4.625" customWidth="1"/>
    <col min="33" max="33" width="5" customWidth="1"/>
  </cols>
  <sheetData>
    <row r="1" spans="1:34" ht="25.5" hidden="1" customHeight="1" x14ac:dyDescent="0.15">
      <c r="A1" s="8"/>
      <c r="B1" s="9" t="s">
        <v>27</v>
      </c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15">
      <c r="A2" s="10">
        <v>2021</v>
      </c>
      <c r="B2" s="39" t="s">
        <v>0</v>
      </c>
      <c r="C2" s="11"/>
      <c r="D2" s="8"/>
      <c r="E2" s="8"/>
      <c r="F2" s="8"/>
      <c r="G2" s="10"/>
      <c r="H2" s="8"/>
      <c r="I2" s="12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4.25" thickBot="1" x14ac:dyDescent="0.2">
      <c r="A3" s="10">
        <v>7</v>
      </c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>
        <v>12</v>
      </c>
      <c r="N3" s="27">
        <v>13</v>
      </c>
      <c r="O3" s="27">
        <v>14</v>
      </c>
      <c r="P3" s="27">
        <v>15</v>
      </c>
      <c r="Q3" s="27">
        <v>16</v>
      </c>
      <c r="R3" s="27">
        <v>17</v>
      </c>
      <c r="S3" s="27">
        <v>18</v>
      </c>
      <c r="T3" s="27">
        <v>19</v>
      </c>
      <c r="U3" s="27">
        <v>20</v>
      </c>
      <c r="V3" s="27">
        <v>21</v>
      </c>
      <c r="W3" s="27">
        <v>22</v>
      </c>
      <c r="X3" s="27">
        <v>23</v>
      </c>
      <c r="Y3" s="27">
        <v>24</v>
      </c>
      <c r="Z3" s="27">
        <v>25</v>
      </c>
      <c r="AA3" s="27">
        <v>26</v>
      </c>
      <c r="AB3" s="27">
        <v>27</v>
      </c>
      <c r="AC3" s="27">
        <v>28</v>
      </c>
      <c r="AD3" s="27">
        <v>29</v>
      </c>
      <c r="AE3" s="27">
        <v>30</v>
      </c>
      <c r="AF3" s="27">
        <v>31</v>
      </c>
      <c r="AG3" s="8"/>
      <c r="AH3" s="8"/>
    </row>
    <row r="4" spans="1:34" ht="15" thickTop="1" thickBot="1" x14ac:dyDescent="0.2">
      <c r="A4" s="100" t="s">
        <v>1</v>
      </c>
      <c r="B4" s="101">
        <f>DATE($A$2,$A$3,B3)</f>
        <v>44378</v>
      </c>
      <c r="C4" s="101">
        <f t="shared" ref="C4:AB4" si="0">DATE($A$2,$A$3,C3)</f>
        <v>44379</v>
      </c>
      <c r="D4" s="101">
        <f t="shared" si="0"/>
        <v>44380</v>
      </c>
      <c r="E4" s="101">
        <f t="shared" si="0"/>
        <v>44381</v>
      </c>
      <c r="F4" s="101">
        <f t="shared" si="0"/>
        <v>44382</v>
      </c>
      <c r="G4" s="101">
        <f t="shared" si="0"/>
        <v>44383</v>
      </c>
      <c r="H4" s="101">
        <f t="shared" si="0"/>
        <v>44384</v>
      </c>
      <c r="I4" s="101">
        <f t="shared" si="0"/>
        <v>44385</v>
      </c>
      <c r="J4" s="101">
        <f t="shared" si="0"/>
        <v>44386</v>
      </c>
      <c r="K4" s="101">
        <f t="shared" si="0"/>
        <v>44387</v>
      </c>
      <c r="L4" s="101">
        <f t="shared" si="0"/>
        <v>44388</v>
      </c>
      <c r="M4" s="101">
        <f t="shared" si="0"/>
        <v>44389</v>
      </c>
      <c r="N4" s="101">
        <f t="shared" si="0"/>
        <v>44390</v>
      </c>
      <c r="O4" s="101">
        <f t="shared" si="0"/>
        <v>44391</v>
      </c>
      <c r="P4" s="101">
        <f t="shared" si="0"/>
        <v>44392</v>
      </c>
      <c r="Q4" s="101">
        <f t="shared" si="0"/>
        <v>44393</v>
      </c>
      <c r="R4" s="101">
        <f t="shared" si="0"/>
        <v>44394</v>
      </c>
      <c r="S4" s="101">
        <f t="shared" si="0"/>
        <v>44395</v>
      </c>
      <c r="T4" s="101">
        <f t="shared" si="0"/>
        <v>44396</v>
      </c>
      <c r="U4" s="101">
        <f t="shared" si="0"/>
        <v>44397</v>
      </c>
      <c r="V4" s="101">
        <f t="shared" si="0"/>
        <v>44398</v>
      </c>
      <c r="W4" s="101">
        <f t="shared" si="0"/>
        <v>44399</v>
      </c>
      <c r="X4" s="101">
        <f t="shared" si="0"/>
        <v>44400</v>
      </c>
      <c r="Y4" s="101">
        <f t="shared" si="0"/>
        <v>44401</v>
      </c>
      <c r="Z4" s="101">
        <f t="shared" si="0"/>
        <v>44402</v>
      </c>
      <c r="AA4" s="101">
        <f t="shared" si="0"/>
        <v>44403</v>
      </c>
      <c r="AB4" s="101">
        <f t="shared" si="0"/>
        <v>44404</v>
      </c>
      <c r="AC4" s="101">
        <f>DATE($A$2,$A$3,AC3)</f>
        <v>44405</v>
      </c>
      <c r="AD4" s="101">
        <f>IF($A$3=2,IF(DAY(DATE($A$2,$A$3,AD3))=29,DATE($A$2,$A$3,AD3),""),DATE($A$2,$A$3,AD3))</f>
        <v>44406</v>
      </c>
      <c r="AE4" s="101">
        <f>IF($A$3&lt;&gt;2,DATE($A$2,$A$3,AE3),"")</f>
        <v>44407</v>
      </c>
      <c r="AF4" s="101">
        <f>IF($A$3=2,"",IF($A$3&lt;&gt;2,IF(OR($A$3=4,$A$3=6,$A$3=9,$A$3=11),"",DATE($A$2,$A$3,AF3))))</f>
        <v>44408</v>
      </c>
      <c r="AG4" s="102" t="s">
        <v>2</v>
      </c>
      <c r="AH4" s="8"/>
    </row>
    <row r="5" spans="1:34" ht="14.25" thickBot="1" x14ac:dyDescent="0.2">
      <c r="A5" s="103" t="s">
        <v>3</v>
      </c>
      <c r="B5" s="119">
        <f>WEEKDAY(B4,1)</f>
        <v>5</v>
      </c>
      <c r="C5" s="104">
        <f>WEEKDAY(C4,1)</f>
        <v>6</v>
      </c>
      <c r="D5" s="104">
        <f t="shared" ref="D5:AC5" si="1">WEEKDAY(D4,1)</f>
        <v>7</v>
      </c>
      <c r="E5" s="104">
        <f t="shared" si="1"/>
        <v>1</v>
      </c>
      <c r="F5" s="104">
        <f t="shared" si="1"/>
        <v>2</v>
      </c>
      <c r="G5" s="104">
        <f t="shared" si="1"/>
        <v>3</v>
      </c>
      <c r="H5" s="104">
        <f t="shared" si="1"/>
        <v>4</v>
      </c>
      <c r="I5" s="104">
        <f t="shared" si="1"/>
        <v>5</v>
      </c>
      <c r="J5" s="104">
        <f t="shared" si="1"/>
        <v>6</v>
      </c>
      <c r="K5" s="104">
        <f t="shared" si="1"/>
        <v>7</v>
      </c>
      <c r="L5" s="104">
        <f t="shared" si="1"/>
        <v>1</v>
      </c>
      <c r="M5" s="104">
        <f t="shared" si="1"/>
        <v>2</v>
      </c>
      <c r="N5" s="104">
        <f t="shared" si="1"/>
        <v>3</v>
      </c>
      <c r="O5" s="104">
        <f t="shared" si="1"/>
        <v>4</v>
      </c>
      <c r="P5" s="104">
        <f t="shared" si="1"/>
        <v>5</v>
      </c>
      <c r="Q5" s="104">
        <f t="shared" si="1"/>
        <v>6</v>
      </c>
      <c r="R5" s="104">
        <f t="shared" si="1"/>
        <v>7</v>
      </c>
      <c r="S5" s="104">
        <f t="shared" si="1"/>
        <v>1</v>
      </c>
      <c r="T5" s="104">
        <f t="shared" si="1"/>
        <v>2</v>
      </c>
      <c r="U5" s="104">
        <f t="shared" si="1"/>
        <v>3</v>
      </c>
      <c r="V5" s="104">
        <f t="shared" si="1"/>
        <v>4</v>
      </c>
      <c r="W5" s="104">
        <f t="shared" si="1"/>
        <v>5</v>
      </c>
      <c r="X5" s="104">
        <f t="shared" si="1"/>
        <v>6</v>
      </c>
      <c r="Y5" s="104">
        <f t="shared" si="1"/>
        <v>7</v>
      </c>
      <c r="Z5" s="104">
        <f t="shared" si="1"/>
        <v>1</v>
      </c>
      <c r="AA5" s="104">
        <f t="shared" si="1"/>
        <v>2</v>
      </c>
      <c r="AB5" s="104">
        <f t="shared" si="1"/>
        <v>3</v>
      </c>
      <c r="AC5" s="104">
        <f t="shared" si="1"/>
        <v>4</v>
      </c>
      <c r="AD5" s="104">
        <f>IF(AD4="","",WEEKDAY(AD4,1))</f>
        <v>5</v>
      </c>
      <c r="AE5" s="104">
        <f t="shared" ref="AE5:AF5" si="2">IF(AE4="","",WEEKDAY(AE4,1))</f>
        <v>6</v>
      </c>
      <c r="AF5" s="105">
        <f t="shared" si="2"/>
        <v>7</v>
      </c>
      <c r="AG5" s="106" t="s">
        <v>4</v>
      </c>
      <c r="AH5" s="8"/>
    </row>
    <row r="6" spans="1:34" x14ac:dyDescent="0.15">
      <c r="A6" s="107" t="s">
        <v>5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62" t="s">
        <v>8</v>
      </c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 t="s">
        <v>8</v>
      </c>
      <c r="AA6" s="62"/>
      <c r="AB6" s="62"/>
      <c r="AC6" s="62"/>
      <c r="AD6" s="62"/>
      <c r="AE6" s="62"/>
      <c r="AF6" s="63"/>
      <c r="AG6" s="108">
        <f>COUNTA(B6:AF6)</f>
        <v>2</v>
      </c>
      <c r="AH6" s="8"/>
    </row>
    <row r="7" spans="1:34" x14ac:dyDescent="0.15">
      <c r="A7" s="109" t="s">
        <v>6</v>
      </c>
      <c r="B7" s="66"/>
      <c r="C7" s="67"/>
      <c r="D7" s="67" t="s">
        <v>8</v>
      </c>
      <c r="E7" s="67"/>
      <c r="F7" s="67"/>
      <c r="G7" s="67"/>
      <c r="H7" s="67"/>
      <c r="I7" s="67"/>
      <c r="J7" s="67"/>
      <c r="K7" s="67" t="s">
        <v>8</v>
      </c>
      <c r="L7" s="67"/>
      <c r="M7" s="67"/>
      <c r="N7" s="67"/>
      <c r="O7" s="67"/>
      <c r="P7" s="67"/>
      <c r="Q7" s="67"/>
      <c r="R7" s="67"/>
      <c r="S7" s="67" t="s">
        <v>8</v>
      </c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8"/>
      <c r="AG7" s="110">
        <f t="shared" ref="AG7:AG23" si="3">COUNTA(B7:AF7)</f>
        <v>3</v>
      </c>
      <c r="AH7" s="8"/>
    </row>
    <row r="8" spans="1:34" x14ac:dyDescent="0.15">
      <c r="A8" s="109" t="s">
        <v>9</v>
      </c>
      <c r="B8" s="66"/>
      <c r="C8" s="67"/>
      <c r="D8" s="67" t="s">
        <v>8</v>
      </c>
      <c r="E8" s="67" t="s">
        <v>8</v>
      </c>
      <c r="F8" s="67"/>
      <c r="G8" s="67"/>
      <c r="H8" s="67"/>
      <c r="I8" s="67"/>
      <c r="J8" s="67"/>
      <c r="K8" s="67" t="s">
        <v>8</v>
      </c>
      <c r="L8" s="67" t="s">
        <v>8</v>
      </c>
      <c r="M8" s="67"/>
      <c r="N8" s="67"/>
      <c r="O8" s="67"/>
      <c r="P8" s="67"/>
      <c r="Q8" s="67"/>
      <c r="R8" s="67" t="s">
        <v>8</v>
      </c>
      <c r="S8" s="67"/>
      <c r="T8" s="67"/>
      <c r="U8" s="67"/>
      <c r="V8" s="67"/>
      <c r="W8" s="67" t="s">
        <v>8</v>
      </c>
      <c r="X8" s="67" t="s">
        <v>8</v>
      </c>
      <c r="Y8" s="67" t="s">
        <v>8</v>
      </c>
      <c r="Z8" s="67" t="s">
        <v>8</v>
      </c>
      <c r="AA8" s="67"/>
      <c r="AB8" s="67"/>
      <c r="AC8" s="67"/>
      <c r="AD8" s="67"/>
      <c r="AE8" s="67"/>
      <c r="AF8" s="68" t="s">
        <v>8</v>
      </c>
      <c r="AG8" s="110">
        <f t="shared" si="3"/>
        <v>10</v>
      </c>
      <c r="AH8" s="8"/>
    </row>
    <row r="9" spans="1:34" x14ac:dyDescent="0.15">
      <c r="A9" s="109" t="s">
        <v>10</v>
      </c>
      <c r="B9" s="66"/>
      <c r="C9" s="67"/>
      <c r="D9" s="67" t="s">
        <v>8</v>
      </c>
      <c r="E9" s="67"/>
      <c r="F9" s="67"/>
      <c r="G9" s="67"/>
      <c r="H9" s="67"/>
      <c r="I9" s="67"/>
      <c r="J9" s="67"/>
      <c r="K9" s="67"/>
      <c r="L9" s="67" t="s">
        <v>8</v>
      </c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 t="s">
        <v>8</v>
      </c>
      <c r="Z9" s="67" t="s">
        <v>8</v>
      </c>
      <c r="AA9" s="67"/>
      <c r="AB9" s="67"/>
      <c r="AC9" s="67"/>
      <c r="AD9" s="67"/>
      <c r="AE9" s="67"/>
      <c r="AF9" s="68"/>
      <c r="AG9" s="110">
        <f t="shared" si="3"/>
        <v>4</v>
      </c>
      <c r="AH9" s="8"/>
    </row>
    <row r="10" spans="1:34" x14ac:dyDescent="0.15">
      <c r="A10" s="109" t="s">
        <v>11</v>
      </c>
      <c r="B10" s="66"/>
      <c r="C10" s="67"/>
      <c r="D10" s="67" t="s">
        <v>8</v>
      </c>
      <c r="E10" s="67"/>
      <c r="F10" s="67"/>
      <c r="G10" s="67"/>
      <c r="H10" s="67"/>
      <c r="I10" s="67"/>
      <c r="J10" s="67"/>
      <c r="K10" s="67" t="s">
        <v>8</v>
      </c>
      <c r="L10" s="67" t="s">
        <v>8</v>
      </c>
      <c r="M10" s="67"/>
      <c r="N10" s="67"/>
      <c r="O10" s="67"/>
      <c r="P10" s="67"/>
      <c r="Q10" s="67"/>
      <c r="R10" s="67" t="s">
        <v>8</v>
      </c>
      <c r="S10" s="67" t="s">
        <v>8</v>
      </c>
      <c r="T10" s="67"/>
      <c r="U10" s="67"/>
      <c r="V10" s="67"/>
      <c r="W10" s="67"/>
      <c r="X10" s="67"/>
      <c r="Y10" s="67" t="s">
        <v>8</v>
      </c>
      <c r="Z10" s="67" t="s">
        <v>8</v>
      </c>
      <c r="AA10" s="67"/>
      <c r="AB10" s="67"/>
      <c r="AC10" s="67"/>
      <c r="AD10" s="67"/>
      <c r="AE10" s="67"/>
      <c r="AF10" s="68" t="s">
        <v>8</v>
      </c>
      <c r="AG10" s="110">
        <f t="shared" si="3"/>
        <v>8</v>
      </c>
      <c r="AH10" s="8"/>
    </row>
    <row r="11" spans="1:34" x14ac:dyDescent="0.15">
      <c r="A11" s="109" t="s">
        <v>12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/>
      <c r="AG11" s="110">
        <f t="shared" si="3"/>
        <v>0</v>
      </c>
      <c r="AH11" s="8"/>
    </row>
    <row r="12" spans="1:34" x14ac:dyDescent="0.15">
      <c r="A12" s="109" t="s">
        <v>13</v>
      </c>
      <c r="B12" s="66"/>
      <c r="C12" s="67"/>
      <c r="D12" s="67" t="s">
        <v>8</v>
      </c>
      <c r="E12" s="67" t="s">
        <v>8</v>
      </c>
      <c r="F12" s="67"/>
      <c r="G12" s="67"/>
      <c r="H12" s="67"/>
      <c r="I12" s="67"/>
      <c r="J12" s="67"/>
      <c r="K12" s="67" t="s">
        <v>8</v>
      </c>
      <c r="L12" s="67" t="s">
        <v>8</v>
      </c>
      <c r="M12" s="67"/>
      <c r="N12" s="67"/>
      <c r="O12" s="67"/>
      <c r="P12" s="67"/>
      <c r="Q12" s="67"/>
      <c r="R12" s="67" t="s">
        <v>8</v>
      </c>
      <c r="S12" s="67" t="s">
        <v>8</v>
      </c>
      <c r="T12" s="67"/>
      <c r="U12" s="67"/>
      <c r="V12" s="67"/>
      <c r="W12" s="67" t="s">
        <v>8</v>
      </c>
      <c r="X12" s="67" t="s">
        <v>8</v>
      </c>
      <c r="Y12" s="67" t="s">
        <v>8</v>
      </c>
      <c r="Z12" s="67" t="s">
        <v>8</v>
      </c>
      <c r="AA12" s="67"/>
      <c r="AB12" s="67"/>
      <c r="AC12" s="67"/>
      <c r="AD12" s="67"/>
      <c r="AE12" s="67"/>
      <c r="AF12" s="68" t="s">
        <v>8</v>
      </c>
      <c r="AG12" s="110">
        <f t="shared" si="3"/>
        <v>11</v>
      </c>
      <c r="AH12" s="8"/>
    </row>
    <row r="13" spans="1:34" x14ac:dyDescent="0.15">
      <c r="A13" s="109" t="s">
        <v>14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 t="s">
        <v>8</v>
      </c>
      <c r="T13" s="67"/>
      <c r="U13" s="67"/>
      <c r="V13" s="67"/>
      <c r="W13" s="67"/>
      <c r="X13" s="67"/>
      <c r="Y13" s="67" t="s">
        <v>8</v>
      </c>
      <c r="Z13" s="67"/>
      <c r="AA13" s="67"/>
      <c r="AB13" s="67"/>
      <c r="AC13" s="67"/>
      <c r="AD13" s="67"/>
      <c r="AE13" s="67"/>
      <c r="AF13" s="68"/>
      <c r="AG13" s="110">
        <f t="shared" si="3"/>
        <v>2</v>
      </c>
      <c r="AH13" s="8"/>
    </row>
    <row r="14" spans="1:34" x14ac:dyDescent="0.15">
      <c r="A14" s="109" t="s">
        <v>15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  <c r="AG14" s="110">
        <f t="shared" si="3"/>
        <v>0</v>
      </c>
      <c r="AH14" s="8"/>
    </row>
    <row r="15" spans="1:34" x14ac:dyDescent="0.15">
      <c r="A15" s="109" t="s">
        <v>16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 s="110">
        <f t="shared" si="3"/>
        <v>0</v>
      </c>
      <c r="AH15" s="8"/>
    </row>
    <row r="16" spans="1:34" x14ac:dyDescent="0.15">
      <c r="A16" s="109" t="s">
        <v>17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 t="s">
        <v>8</v>
      </c>
      <c r="Z16" s="67" t="s">
        <v>8</v>
      </c>
      <c r="AA16" s="67"/>
      <c r="AB16" s="67"/>
      <c r="AC16" s="67"/>
      <c r="AD16" s="67"/>
      <c r="AE16" s="67"/>
      <c r="AF16" s="68" t="s">
        <v>8</v>
      </c>
      <c r="AG16" s="110">
        <f t="shared" si="3"/>
        <v>3</v>
      </c>
      <c r="AH16" s="8"/>
    </row>
    <row r="17" spans="1:34" x14ac:dyDescent="0.15">
      <c r="A17" s="109" t="s">
        <v>18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  <c r="AG17" s="110">
        <f t="shared" si="3"/>
        <v>0</v>
      </c>
      <c r="AH17" s="8"/>
    </row>
    <row r="18" spans="1:34" x14ac:dyDescent="0.15">
      <c r="A18" s="109" t="s">
        <v>19</v>
      </c>
      <c r="B18" s="66"/>
      <c r="C18" s="67"/>
      <c r="D18" s="67"/>
      <c r="E18" s="67" t="s">
        <v>8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 t="s">
        <v>8</v>
      </c>
      <c r="T18" s="67"/>
      <c r="U18" s="67"/>
      <c r="V18" s="67"/>
      <c r="W18" s="67"/>
      <c r="X18" s="67" t="s">
        <v>8</v>
      </c>
      <c r="Y18" s="67"/>
      <c r="Z18" s="67"/>
      <c r="AA18" s="67"/>
      <c r="AB18" s="67"/>
      <c r="AC18" s="67"/>
      <c r="AD18" s="67"/>
      <c r="AE18" s="67"/>
      <c r="AF18" s="68"/>
      <c r="AG18" s="110">
        <f t="shared" si="3"/>
        <v>3</v>
      </c>
      <c r="AH18" s="8"/>
    </row>
    <row r="19" spans="1:34" x14ac:dyDescent="0.15">
      <c r="A19" s="109" t="s">
        <v>20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 t="s">
        <v>8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8"/>
      <c r="AG19" s="110">
        <f t="shared" si="3"/>
        <v>1</v>
      </c>
      <c r="AH19" s="8"/>
    </row>
    <row r="20" spans="1:34" x14ac:dyDescent="0.15">
      <c r="A20" s="109" t="s">
        <v>21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8"/>
      <c r="AG20" s="110">
        <f t="shared" si="3"/>
        <v>0</v>
      </c>
      <c r="AH20" s="8"/>
    </row>
    <row r="21" spans="1:34" x14ac:dyDescent="0.15">
      <c r="A21" s="109" t="s">
        <v>22</v>
      </c>
      <c r="B21" s="66"/>
      <c r="C21" s="67"/>
      <c r="D21" s="67" t="s">
        <v>8</v>
      </c>
      <c r="E21" s="67" t="s">
        <v>8</v>
      </c>
      <c r="F21" s="67"/>
      <c r="G21" s="67"/>
      <c r="H21" s="67"/>
      <c r="I21" s="67"/>
      <c r="J21" s="67"/>
      <c r="K21" s="67" t="s">
        <v>8</v>
      </c>
      <c r="L21" s="67" t="s">
        <v>8</v>
      </c>
      <c r="M21" s="67"/>
      <c r="N21" s="67"/>
      <c r="O21" s="67"/>
      <c r="P21" s="67"/>
      <c r="Q21" s="67"/>
      <c r="R21" s="67" t="s">
        <v>8</v>
      </c>
      <c r="S21" s="67" t="s">
        <v>8</v>
      </c>
      <c r="T21" s="67"/>
      <c r="U21" s="67"/>
      <c r="V21" s="67"/>
      <c r="W21" s="67" t="s">
        <v>8</v>
      </c>
      <c r="X21" s="67" t="s">
        <v>8</v>
      </c>
      <c r="Y21" s="67" t="s">
        <v>8</v>
      </c>
      <c r="Z21" s="67" t="s">
        <v>8</v>
      </c>
      <c r="AA21" s="67"/>
      <c r="AB21" s="67"/>
      <c r="AC21" s="67"/>
      <c r="AD21" s="67"/>
      <c r="AE21" s="67"/>
      <c r="AF21" s="68" t="s">
        <v>8</v>
      </c>
      <c r="AG21" s="110">
        <f t="shared" si="3"/>
        <v>11</v>
      </c>
      <c r="AH21" s="8"/>
    </row>
    <row r="22" spans="1:34" x14ac:dyDescent="0.15">
      <c r="A22" s="109" t="s">
        <v>23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110">
        <f t="shared" si="3"/>
        <v>0</v>
      </c>
      <c r="AH22" s="8"/>
    </row>
    <row r="23" spans="1:34" x14ac:dyDescent="0.15">
      <c r="A23" s="109" t="s">
        <v>24</v>
      </c>
      <c r="B23" s="66"/>
      <c r="C23" s="67"/>
      <c r="D23" s="67" t="s">
        <v>8</v>
      </c>
      <c r="E23" s="67" t="s">
        <v>8</v>
      </c>
      <c r="F23" s="67"/>
      <c r="G23" s="67"/>
      <c r="H23" s="67"/>
      <c r="I23" s="67"/>
      <c r="J23" s="67"/>
      <c r="K23" s="67" t="s">
        <v>8</v>
      </c>
      <c r="L23" s="67" t="s">
        <v>8</v>
      </c>
      <c r="M23" s="67"/>
      <c r="N23" s="67"/>
      <c r="O23" s="67"/>
      <c r="P23" s="67"/>
      <c r="Q23" s="67"/>
      <c r="R23" s="67" t="s">
        <v>8</v>
      </c>
      <c r="S23" s="67" t="s">
        <v>8</v>
      </c>
      <c r="T23" s="67"/>
      <c r="U23" s="67"/>
      <c r="V23" s="67"/>
      <c r="W23" s="67"/>
      <c r="X23" s="67" t="s">
        <v>8</v>
      </c>
      <c r="Y23" s="67" t="s">
        <v>8</v>
      </c>
      <c r="Z23" s="67" t="s">
        <v>8</v>
      </c>
      <c r="AA23" s="67"/>
      <c r="AB23" s="67"/>
      <c r="AC23" s="67"/>
      <c r="AD23" s="67"/>
      <c r="AE23" s="67"/>
      <c r="AF23" s="68" t="s">
        <v>8</v>
      </c>
      <c r="AG23" s="110">
        <f t="shared" si="3"/>
        <v>10</v>
      </c>
      <c r="AH23" s="8"/>
    </row>
    <row r="24" spans="1:34" ht="14.25" thickBot="1" x14ac:dyDescent="0.2">
      <c r="A24" s="111" t="s">
        <v>28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61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4"/>
      <c r="AG24" s="112">
        <f>COUNTA(B24:AF24)</f>
        <v>0</v>
      </c>
      <c r="AH24" s="8"/>
    </row>
    <row r="25" spans="1:34" ht="14.25" thickBot="1" x14ac:dyDescent="0.2">
      <c r="A25" s="113" t="s">
        <v>26</v>
      </c>
      <c r="B25" s="120">
        <f>COUNTA(B6:B24)</f>
        <v>0</v>
      </c>
      <c r="C25" s="114">
        <f t="shared" ref="C25:AF25" si="4">COUNTA(C6:C24)</f>
        <v>0</v>
      </c>
      <c r="D25" s="115">
        <f t="shared" si="4"/>
        <v>7</v>
      </c>
      <c r="E25" s="115">
        <f t="shared" si="4"/>
        <v>5</v>
      </c>
      <c r="F25" s="115">
        <f t="shared" si="4"/>
        <v>0</v>
      </c>
      <c r="G25" s="115">
        <f t="shared" si="4"/>
        <v>0</v>
      </c>
      <c r="H25" s="115">
        <f t="shared" si="4"/>
        <v>0</v>
      </c>
      <c r="I25" s="115">
        <f t="shared" si="4"/>
        <v>0</v>
      </c>
      <c r="J25" s="115">
        <f t="shared" si="4"/>
        <v>0</v>
      </c>
      <c r="K25" s="115">
        <f t="shared" si="4"/>
        <v>6</v>
      </c>
      <c r="L25" s="115">
        <f t="shared" si="4"/>
        <v>7</v>
      </c>
      <c r="M25" s="115">
        <f t="shared" si="4"/>
        <v>0</v>
      </c>
      <c r="N25" s="115">
        <f t="shared" si="4"/>
        <v>0</v>
      </c>
      <c r="O25" s="115">
        <f t="shared" si="4"/>
        <v>0</v>
      </c>
      <c r="P25" s="115">
        <f t="shared" si="4"/>
        <v>0</v>
      </c>
      <c r="Q25" s="115">
        <f t="shared" si="4"/>
        <v>0</v>
      </c>
      <c r="R25" s="115">
        <f t="shared" si="4"/>
        <v>5</v>
      </c>
      <c r="S25" s="115">
        <f t="shared" si="4"/>
        <v>8</v>
      </c>
      <c r="T25" s="115">
        <f t="shared" si="4"/>
        <v>0</v>
      </c>
      <c r="U25" s="115">
        <f t="shared" si="4"/>
        <v>0</v>
      </c>
      <c r="V25" s="115">
        <f t="shared" si="4"/>
        <v>0</v>
      </c>
      <c r="W25" s="115">
        <f t="shared" si="4"/>
        <v>3</v>
      </c>
      <c r="X25" s="115">
        <f t="shared" si="4"/>
        <v>5</v>
      </c>
      <c r="Y25" s="115">
        <f t="shared" si="4"/>
        <v>8</v>
      </c>
      <c r="Z25" s="115">
        <f t="shared" si="4"/>
        <v>8</v>
      </c>
      <c r="AA25" s="115">
        <f t="shared" si="4"/>
        <v>0</v>
      </c>
      <c r="AB25" s="115">
        <f t="shared" si="4"/>
        <v>0</v>
      </c>
      <c r="AC25" s="115">
        <f t="shared" si="4"/>
        <v>0</v>
      </c>
      <c r="AD25" s="115">
        <f t="shared" si="4"/>
        <v>0</v>
      </c>
      <c r="AE25" s="115">
        <f t="shared" si="4"/>
        <v>0</v>
      </c>
      <c r="AF25" s="121">
        <f t="shared" si="4"/>
        <v>6</v>
      </c>
      <c r="AG25" s="122">
        <f>SUM(AG6:AG24)</f>
        <v>68</v>
      </c>
      <c r="AH25" s="8"/>
    </row>
    <row r="26" spans="1:34" ht="14.25" thickTop="1" x14ac:dyDescent="0.15">
      <c r="A26" s="3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15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</sheetData>
  <sheetProtection sheet="1" objects="1" scenarios="1"/>
  <phoneticPr fontId="2"/>
  <conditionalFormatting sqref="B6:AF24">
    <cfRule type="expression" dxfId="20" priority="20" stopIfTrue="1">
      <formula>B$5=1</formula>
    </cfRule>
    <cfRule type="expression" dxfId="19" priority="21" stopIfTrue="1">
      <formula>B$5=7</formula>
    </cfRule>
  </conditionalFormatting>
  <dataValidations count="1">
    <dataValidation type="list" allowBlank="1" showInputMessage="1" showErrorMessage="1" sqref="D6:E24 K6:L24 R6:T24 Y6:Z24 AF6:AF24">
      <formula1>$B$2</formula1>
    </dataValidation>
  </dataValidations>
  <pageMargins left="0.7" right="0.7" top="0.75" bottom="0.75" header="0.3" footer="0.3"/>
  <pageSetup paperSize="9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stopIfTrue="1" id="{EFFB0EB7-194B-4376-8E86-4EADB29EB41F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AH2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8"/>
      <c r="B1" s="9" t="s">
        <v>27</v>
      </c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15">
      <c r="A2" s="10">
        <v>2021</v>
      </c>
      <c r="B2" s="39" t="s">
        <v>0</v>
      </c>
      <c r="C2" s="11"/>
      <c r="D2" s="8"/>
      <c r="E2" s="8"/>
      <c r="F2" s="8"/>
      <c r="G2" s="10"/>
      <c r="H2" s="8"/>
      <c r="I2" s="12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4.25" thickBot="1" x14ac:dyDescent="0.2">
      <c r="A3" s="10">
        <v>8</v>
      </c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>
        <v>12</v>
      </c>
      <c r="N3" s="27">
        <v>13</v>
      </c>
      <c r="O3" s="27">
        <v>14</v>
      </c>
      <c r="P3" s="27">
        <v>15</v>
      </c>
      <c r="Q3" s="27">
        <v>16</v>
      </c>
      <c r="R3" s="27">
        <v>17</v>
      </c>
      <c r="S3" s="27">
        <v>18</v>
      </c>
      <c r="T3" s="27">
        <v>19</v>
      </c>
      <c r="U3" s="27">
        <v>20</v>
      </c>
      <c r="V3" s="27">
        <v>21</v>
      </c>
      <c r="W3" s="27">
        <v>22</v>
      </c>
      <c r="X3" s="27">
        <v>23</v>
      </c>
      <c r="Y3" s="27">
        <v>24</v>
      </c>
      <c r="Z3" s="27">
        <v>25</v>
      </c>
      <c r="AA3" s="27">
        <v>26</v>
      </c>
      <c r="AB3" s="27">
        <v>27</v>
      </c>
      <c r="AC3" s="27">
        <v>28</v>
      </c>
      <c r="AD3" s="27">
        <v>29</v>
      </c>
      <c r="AE3" s="27">
        <v>30</v>
      </c>
      <c r="AF3" s="27">
        <v>31</v>
      </c>
      <c r="AG3" s="8"/>
      <c r="AH3" s="8"/>
    </row>
    <row r="4" spans="1:34" ht="15" thickTop="1" thickBot="1" x14ac:dyDescent="0.2">
      <c r="A4" s="100" t="s">
        <v>1</v>
      </c>
      <c r="B4" s="101">
        <f>DATE($A$2,$A$3,B3)</f>
        <v>44409</v>
      </c>
      <c r="C4" s="101">
        <f t="shared" ref="C4:AB4" si="0">DATE($A$2,$A$3,C3)</f>
        <v>44410</v>
      </c>
      <c r="D4" s="101">
        <f t="shared" si="0"/>
        <v>44411</v>
      </c>
      <c r="E4" s="101">
        <f t="shared" si="0"/>
        <v>44412</v>
      </c>
      <c r="F4" s="101">
        <f t="shared" si="0"/>
        <v>44413</v>
      </c>
      <c r="G4" s="101">
        <f t="shared" si="0"/>
        <v>44414</v>
      </c>
      <c r="H4" s="101">
        <f t="shared" si="0"/>
        <v>44415</v>
      </c>
      <c r="I4" s="101">
        <f t="shared" si="0"/>
        <v>44416</v>
      </c>
      <c r="J4" s="101">
        <f t="shared" si="0"/>
        <v>44417</v>
      </c>
      <c r="K4" s="101">
        <f t="shared" si="0"/>
        <v>44418</v>
      </c>
      <c r="L4" s="101">
        <f t="shared" si="0"/>
        <v>44419</v>
      </c>
      <c r="M4" s="101">
        <f t="shared" si="0"/>
        <v>44420</v>
      </c>
      <c r="N4" s="101">
        <f t="shared" si="0"/>
        <v>44421</v>
      </c>
      <c r="O4" s="101">
        <f t="shared" si="0"/>
        <v>44422</v>
      </c>
      <c r="P4" s="101">
        <f t="shared" si="0"/>
        <v>44423</v>
      </c>
      <c r="Q4" s="101">
        <f t="shared" si="0"/>
        <v>44424</v>
      </c>
      <c r="R4" s="101">
        <f t="shared" si="0"/>
        <v>44425</v>
      </c>
      <c r="S4" s="101">
        <f t="shared" si="0"/>
        <v>44426</v>
      </c>
      <c r="T4" s="101">
        <f t="shared" si="0"/>
        <v>44427</v>
      </c>
      <c r="U4" s="101">
        <f t="shared" si="0"/>
        <v>44428</v>
      </c>
      <c r="V4" s="101">
        <f t="shared" si="0"/>
        <v>44429</v>
      </c>
      <c r="W4" s="101">
        <f t="shared" si="0"/>
        <v>44430</v>
      </c>
      <c r="X4" s="101">
        <f t="shared" si="0"/>
        <v>44431</v>
      </c>
      <c r="Y4" s="101">
        <f t="shared" si="0"/>
        <v>44432</v>
      </c>
      <c r="Z4" s="101">
        <f t="shared" si="0"/>
        <v>44433</v>
      </c>
      <c r="AA4" s="101">
        <f t="shared" si="0"/>
        <v>44434</v>
      </c>
      <c r="AB4" s="101">
        <f t="shared" si="0"/>
        <v>44435</v>
      </c>
      <c r="AC4" s="101">
        <f>DATE($A$2,$A$3,AC3)</f>
        <v>44436</v>
      </c>
      <c r="AD4" s="101">
        <f>IF($A$3=2,IF(DAY(DATE($A$2,$A$3,AD3))=29,DATE($A$2,$A$3,AD3),""),DATE($A$2,$A$3,AD3))</f>
        <v>44437</v>
      </c>
      <c r="AE4" s="101">
        <f>IF($A$3&lt;&gt;2,DATE($A$2,$A$3,AE3),"")</f>
        <v>44438</v>
      </c>
      <c r="AF4" s="101">
        <f>IF($A$3=2,"",IF($A$3&lt;&gt;2,IF(OR($A$3=4,$A$3=6,$A$3=9,$A$3=11),"",DATE($A$2,$A$3,AF3))))</f>
        <v>44439</v>
      </c>
      <c r="AG4" s="102" t="s">
        <v>2</v>
      </c>
      <c r="AH4" s="8"/>
    </row>
    <row r="5" spans="1:34" ht="14.25" thickBot="1" x14ac:dyDescent="0.2">
      <c r="A5" s="103" t="s">
        <v>3</v>
      </c>
      <c r="B5" s="119">
        <f>WEEKDAY(B4,1)</f>
        <v>1</v>
      </c>
      <c r="C5" s="104">
        <f>WEEKDAY(C4,1)</f>
        <v>2</v>
      </c>
      <c r="D5" s="104">
        <f t="shared" ref="D5:AC5" si="1">WEEKDAY(D4,1)</f>
        <v>3</v>
      </c>
      <c r="E5" s="104">
        <f t="shared" si="1"/>
        <v>4</v>
      </c>
      <c r="F5" s="104">
        <f t="shared" si="1"/>
        <v>5</v>
      </c>
      <c r="G5" s="104">
        <f t="shared" si="1"/>
        <v>6</v>
      </c>
      <c r="H5" s="104">
        <f t="shared" si="1"/>
        <v>7</v>
      </c>
      <c r="I5" s="104">
        <f t="shared" si="1"/>
        <v>1</v>
      </c>
      <c r="J5" s="104">
        <f t="shared" si="1"/>
        <v>2</v>
      </c>
      <c r="K5" s="104">
        <f t="shared" si="1"/>
        <v>3</v>
      </c>
      <c r="L5" s="104">
        <f t="shared" si="1"/>
        <v>4</v>
      </c>
      <c r="M5" s="104">
        <f t="shared" si="1"/>
        <v>5</v>
      </c>
      <c r="N5" s="104">
        <f t="shared" si="1"/>
        <v>6</v>
      </c>
      <c r="O5" s="104">
        <f t="shared" si="1"/>
        <v>7</v>
      </c>
      <c r="P5" s="104">
        <f t="shared" si="1"/>
        <v>1</v>
      </c>
      <c r="Q5" s="104">
        <f t="shared" si="1"/>
        <v>2</v>
      </c>
      <c r="R5" s="104">
        <f t="shared" si="1"/>
        <v>3</v>
      </c>
      <c r="S5" s="104">
        <f t="shared" si="1"/>
        <v>4</v>
      </c>
      <c r="T5" s="104">
        <f t="shared" si="1"/>
        <v>5</v>
      </c>
      <c r="U5" s="104">
        <f t="shared" si="1"/>
        <v>6</v>
      </c>
      <c r="V5" s="104">
        <f t="shared" si="1"/>
        <v>7</v>
      </c>
      <c r="W5" s="104">
        <f t="shared" si="1"/>
        <v>1</v>
      </c>
      <c r="X5" s="104">
        <f t="shared" si="1"/>
        <v>2</v>
      </c>
      <c r="Y5" s="104">
        <f t="shared" si="1"/>
        <v>3</v>
      </c>
      <c r="Z5" s="104">
        <f t="shared" si="1"/>
        <v>4</v>
      </c>
      <c r="AA5" s="104">
        <f t="shared" si="1"/>
        <v>5</v>
      </c>
      <c r="AB5" s="104">
        <f t="shared" si="1"/>
        <v>6</v>
      </c>
      <c r="AC5" s="104">
        <f t="shared" si="1"/>
        <v>7</v>
      </c>
      <c r="AD5" s="104">
        <f>IF(AD4="","",WEEKDAY(AD4,1))</f>
        <v>1</v>
      </c>
      <c r="AE5" s="104">
        <f t="shared" ref="AE5:AF5" si="2">IF(AE4="","",WEEKDAY(AE4,1))</f>
        <v>2</v>
      </c>
      <c r="AF5" s="105">
        <f t="shared" si="2"/>
        <v>3</v>
      </c>
      <c r="AG5" s="106" t="s">
        <v>4</v>
      </c>
      <c r="AH5" s="8"/>
    </row>
    <row r="6" spans="1:34" x14ac:dyDescent="0.15">
      <c r="A6" s="107" t="s">
        <v>5</v>
      </c>
      <c r="B6" s="61" t="s">
        <v>8</v>
      </c>
      <c r="C6" s="62"/>
      <c r="D6" s="62"/>
      <c r="E6" s="62"/>
      <c r="F6" s="62"/>
      <c r="G6" s="62"/>
      <c r="H6" s="62"/>
      <c r="I6" s="62" t="s">
        <v>8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108">
        <f>COUNTA(B6:AF6)</f>
        <v>2</v>
      </c>
      <c r="AH6" s="8"/>
    </row>
    <row r="7" spans="1:34" x14ac:dyDescent="0.15">
      <c r="A7" s="109" t="s">
        <v>6</v>
      </c>
      <c r="B7" s="66"/>
      <c r="C7" s="67"/>
      <c r="D7" s="67"/>
      <c r="E7" s="67"/>
      <c r="F7" s="67"/>
      <c r="G7" s="67"/>
      <c r="H7" s="67" t="s">
        <v>8</v>
      </c>
      <c r="I7" s="67" t="s">
        <v>8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 t="s">
        <v>8</v>
      </c>
      <c r="X7" s="67"/>
      <c r="Y7" s="67"/>
      <c r="Z7" s="67"/>
      <c r="AA7" s="67"/>
      <c r="AB7" s="67"/>
      <c r="AC7" s="67"/>
      <c r="AD7" s="67" t="s">
        <v>8</v>
      </c>
      <c r="AE7" s="67"/>
      <c r="AF7" s="68"/>
      <c r="AG7" s="110">
        <f t="shared" ref="AG7:AG23" si="3">COUNTA(B7:AF7)</f>
        <v>4</v>
      </c>
      <c r="AH7" s="8"/>
    </row>
    <row r="8" spans="1:34" x14ac:dyDescent="0.15">
      <c r="A8" s="109" t="s">
        <v>9</v>
      </c>
      <c r="B8" s="66" t="s">
        <v>8</v>
      </c>
      <c r="C8" s="67"/>
      <c r="D8" s="67"/>
      <c r="E8" s="67"/>
      <c r="F8" s="67"/>
      <c r="G8" s="67"/>
      <c r="H8" s="67" t="s">
        <v>8</v>
      </c>
      <c r="I8" s="67" t="s">
        <v>8</v>
      </c>
      <c r="J8" s="67" t="s">
        <v>8</v>
      </c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 t="s">
        <v>8</v>
      </c>
      <c r="W8" s="67" t="s">
        <v>8</v>
      </c>
      <c r="X8" s="67"/>
      <c r="Y8" s="67"/>
      <c r="Z8" s="67"/>
      <c r="AA8" s="67"/>
      <c r="AB8" s="67"/>
      <c r="AC8" s="67" t="s">
        <v>8</v>
      </c>
      <c r="AD8" s="67" t="s">
        <v>8</v>
      </c>
      <c r="AE8" s="67"/>
      <c r="AF8" s="68"/>
      <c r="AG8" s="110">
        <f t="shared" si="3"/>
        <v>8</v>
      </c>
      <c r="AH8" s="8"/>
    </row>
    <row r="9" spans="1:34" x14ac:dyDescent="0.15">
      <c r="A9" s="109" t="s">
        <v>10</v>
      </c>
      <c r="B9" s="66" t="s">
        <v>8</v>
      </c>
      <c r="C9" s="67"/>
      <c r="D9" s="67"/>
      <c r="E9" s="67"/>
      <c r="F9" s="67"/>
      <c r="G9" s="67"/>
      <c r="H9" s="67"/>
      <c r="I9" s="67" t="s">
        <v>8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 t="s">
        <v>8</v>
      </c>
      <c r="X9" s="67"/>
      <c r="Y9" s="67"/>
      <c r="Z9" s="67"/>
      <c r="AA9" s="67"/>
      <c r="AB9" s="67"/>
      <c r="AC9" s="67"/>
      <c r="AD9" s="67" t="s">
        <v>8</v>
      </c>
      <c r="AE9" s="67"/>
      <c r="AF9" s="68"/>
      <c r="AG9" s="110">
        <f t="shared" si="3"/>
        <v>4</v>
      </c>
      <c r="AH9" s="8"/>
    </row>
    <row r="10" spans="1:34" x14ac:dyDescent="0.15">
      <c r="A10" s="109" t="s">
        <v>11</v>
      </c>
      <c r="B10" s="66" t="s">
        <v>8</v>
      </c>
      <c r="C10" s="67"/>
      <c r="D10" s="67"/>
      <c r="E10" s="67"/>
      <c r="F10" s="67"/>
      <c r="G10" s="67"/>
      <c r="H10" s="67"/>
      <c r="I10" s="67" t="s">
        <v>8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 t="s">
        <v>8</v>
      </c>
      <c r="W10" s="67" t="s">
        <v>8</v>
      </c>
      <c r="X10" s="67"/>
      <c r="Y10" s="67"/>
      <c r="Z10" s="67"/>
      <c r="AA10" s="67"/>
      <c r="AB10" s="67"/>
      <c r="AC10" s="67" t="s">
        <v>8</v>
      </c>
      <c r="AD10" s="67" t="s">
        <v>8</v>
      </c>
      <c r="AE10" s="67"/>
      <c r="AF10" s="68"/>
      <c r="AG10" s="110">
        <f t="shared" si="3"/>
        <v>6</v>
      </c>
      <c r="AH10" s="8"/>
    </row>
    <row r="11" spans="1:34" x14ac:dyDescent="0.15">
      <c r="A11" s="109" t="s">
        <v>12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/>
      <c r="AG11" s="110">
        <f t="shared" si="3"/>
        <v>0</v>
      </c>
      <c r="AH11" s="8"/>
    </row>
    <row r="12" spans="1:34" x14ac:dyDescent="0.15">
      <c r="A12" s="109" t="s">
        <v>13</v>
      </c>
      <c r="B12" s="66" t="s">
        <v>8</v>
      </c>
      <c r="C12" s="67"/>
      <c r="D12" s="67"/>
      <c r="E12" s="67"/>
      <c r="F12" s="67"/>
      <c r="G12" s="67"/>
      <c r="H12" s="67" t="s">
        <v>8</v>
      </c>
      <c r="I12" s="67" t="s">
        <v>8</v>
      </c>
      <c r="J12" s="67" t="s">
        <v>8</v>
      </c>
      <c r="K12" s="67"/>
      <c r="L12" s="67"/>
      <c r="M12" s="67"/>
      <c r="N12" s="67"/>
      <c r="O12" s="67" t="s">
        <v>8</v>
      </c>
      <c r="P12" s="67" t="s">
        <v>8</v>
      </c>
      <c r="Q12" s="67"/>
      <c r="R12" s="67"/>
      <c r="S12" s="67"/>
      <c r="T12" s="67"/>
      <c r="U12" s="67"/>
      <c r="V12" s="67" t="s">
        <v>8</v>
      </c>
      <c r="W12" s="67" t="s">
        <v>8</v>
      </c>
      <c r="X12" s="67"/>
      <c r="Y12" s="67"/>
      <c r="Z12" s="67"/>
      <c r="AA12" s="67"/>
      <c r="AB12" s="67"/>
      <c r="AC12" s="67" t="s">
        <v>8</v>
      </c>
      <c r="AD12" s="67" t="s">
        <v>8</v>
      </c>
      <c r="AE12" s="67"/>
      <c r="AF12" s="68"/>
      <c r="AG12" s="110">
        <f t="shared" si="3"/>
        <v>10</v>
      </c>
      <c r="AH12" s="8"/>
    </row>
    <row r="13" spans="1:34" x14ac:dyDescent="0.15">
      <c r="A13" s="109" t="s">
        <v>14</v>
      </c>
      <c r="B13" s="66" t="s">
        <v>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8</v>
      </c>
      <c r="P13" s="67"/>
      <c r="Q13" s="67"/>
      <c r="R13" s="67"/>
      <c r="S13" s="67"/>
      <c r="T13" s="67"/>
      <c r="U13" s="67"/>
      <c r="V13" s="67" t="s">
        <v>8</v>
      </c>
      <c r="W13" s="67"/>
      <c r="X13" s="67"/>
      <c r="Y13" s="67"/>
      <c r="Z13" s="67"/>
      <c r="AA13" s="67"/>
      <c r="AB13" s="67"/>
      <c r="AC13" s="67" t="s">
        <v>8</v>
      </c>
      <c r="AD13" s="67"/>
      <c r="AE13" s="67"/>
      <c r="AF13" s="68"/>
      <c r="AG13" s="110">
        <f t="shared" si="3"/>
        <v>4</v>
      </c>
      <c r="AH13" s="8"/>
    </row>
    <row r="14" spans="1:34" x14ac:dyDescent="0.15">
      <c r="A14" s="109" t="s">
        <v>15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  <c r="AG14" s="110">
        <f t="shared" si="3"/>
        <v>0</v>
      </c>
      <c r="AH14" s="8"/>
    </row>
    <row r="15" spans="1:34" x14ac:dyDescent="0.15">
      <c r="A15" s="109" t="s">
        <v>16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 s="110">
        <f t="shared" si="3"/>
        <v>0</v>
      </c>
      <c r="AH15" s="8"/>
    </row>
    <row r="16" spans="1:34" x14ac:dyDescent="0.15">
      <c r="A16" s="109" t="s">
        <v>17</v>
      </c>
      <c r="B16" s="66" t="s">
        <v>8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 t="s">
        <v>8</v>
      </c>
      <c r="AD16" s="67" t="s">
        <v>8</v>
      </c>
      <c r="AE16" s="67"/>
      <c r="AF16" s="68"/>
      <c r="AG16" s="110">
        <f t="shared" si="3"/>
        <v>3</v>
      </c>
      <c r="AH16" s="8"/>
    </row>
    <row r="17" spans="1:34" x14ac:dyDescent="0.15">
      <c r="A17" s="109" t="s">
        <v>18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  <c r="AG17" s="110">
        <f t="shared" si="3"/>
        <v>0</v>
      </c>
      <c r="AH17" s="8"/>
    </row>
    <row r="18" spans="1:34" x14ac:dyDescent="0.15">
      <c r="A18" s="109" t="s">
        <v>19</v>
      </c>
      <c r="B18" s="66"/>
      <c r="C18" s="67"/>
      <c r="D18" s="67"/>
      <c r="E18" s="67"/>
      <c r="F18" s="67"/>
      <c r="G18" s="67"/>
      <c r="H18" s="67"/>
      <c r="I18" s="67"/>
      <c r="J18" s="67" t="s">
        <v>8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 t="s">
        <v>8</v>
      </c>
      <c r="X18" s="67"/>
      <c r="Y18" s="67"/>
      <c r="Z18" s="67"/>
      <c r="AA18" s="67"/>
      <c r="AB18" s="67"/>
      <c r="AC18" s="67"/>
      <c r="AD18" s="67" t="s">
        <v>8</v>
      </c>
      <c r="AE18" s="67"/>
      <c r="AF18" s="68"/>
      <c r="AG18" s="110">
        <f t="shared" si="3"/>
        <v>3</v>
      </c>
      <c r="AH18" s="8"/>
    </row>
    <row r="19" spans="1:34" x14ac:dyDescent="0.15">
      <c r="A19" s="109" t="s">
        <v>20</v>
      </c>
      <c r="B19" s="66" t="s">
        <v>8</v>
      </c>
      <c r="C19" s="67"/>
      <c r="D19" s="67"/>
      <c r="E19" s="67"/>
      <c r="F19" s="67"/>
      <c r="G19" s="67"/>
      <c r="H19" s="67"/>
      <c r="I19" s="67" t="s">
        <v>8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 t="s">
        <v>8</v>
      </c>
      <c r="X19" s="67"/>
      <c r="Y19" s="67"/>
      <c r="Z19" s="67"/>
      <c r="AA19" s="67"/>
      <c r="AB19" s="67"/>
      <c r="AC19" s="67"/>
      <c r="AD19" s="67"/>
      <c r="AE19" s="67"/>
      <c r="AF19" s="68"/>
      <c r="AG19" s="110">
        <f t="shared" si="3"/>
        <v>3</v>
      </c>
      <c r="AH19" s="8"/>
    </row>
    <row r="20" spans="1:34" x14ac:dyDescent="0.15">
      <c r="A20" s="109" t="s">
        <v>21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8"/>
      <c r="AG20" s="110">
        <f t="shared" si="3"/>
        <v>0</v>
      </c>
      <c r="AH20" s="8"/>
    </row>
    <row r="21" spans="1:34" x14ac:dyDescent="0.15">
      <c r="A21" s="109" t="s">
        <v>22</v>
      </c>
      <c r="B21" s="66" t="s">
        <v>8</v>
      </c>
      <c r="C21" s="67"/>
      <c r="D21" s="67"/>
      <c r="E21" s="67"/>
      <c r="F21" s="67"/>
      <c r="G21" s="67"/>
      <c r="H21" s="67" t="s">
        <v>8</v>
      </c>
      <c r="I21" s="67" t="s">
        <v>8</v>
      </c>
      <c r="J21" s="67" t="s">
        <v>8</v>
      </c>
      <c r="K21" s="67"/>
      <c r="L21" s="67"/>
      <c r="M21" s="67"/>
      <c r="N21" s="67"/>
      <c r="O21" s="67" t="s">
        <v>8</v>
      </c>
      <c r="P21" s="67"/>
      <c r="Q21" s="67"/>
      <c r="R21" s="67"/>
      <c r="S21" s="67"/>
      <c r="T21" s="67"/>
      <c r="U21" s="67"/>
      <c r="V21" s="67" t="s">
        <v>8</v>
      </c>
      <c r="W21" s="67" t="s">
        <v>8</v>
      </c>
      <c r="X21" s="67"/>
      <c r="Y21" s="67"/>
      <c r="Z21" s="67"/>
      <c r="AA21" s="67"/>
      <c r="AB21" s="67"/>
      <c r="AC21" s="67" t="s">
        <v>8</v>
      </c>
      <c r="AD21" s="67" t="s">
        <v>8</v>
      </c>
      <c r="AE21" s="67"/>
      <c r="AF21" s="68"/>
      <c r="AG21" s="110">
        <f t="shared" si="3"/>
        <v>9</v>
      </c>
      <c r="AH21" s="8"/>
    </row>
    <row r="22" spans="1:34" x14ac:dyDescent="0.15">
      <c r="A22" s="109" t="s">
        <v>23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110">
        <f t="shared" si="3"/>
        <v>0</v>
      </c>
      <c r="AH22" s="8"/>
    </row>
    <row r="23" spans="1:34" x14ac:dyDescent="0.15">
      <c r="A23" s="109" t="s">
        <v>24</v>
      </c>
      <c r="B23" s="66" t="s">
        <v>8</v>
      </c>
      <c r="C23" s="67"/>
      <c r="D23" s="67"/>
      <c r="E23" s="67"/>
      <c r="F23" s="67"/>
      <c r="G23" s="67"/>
      <c r="H23" s="67" t="s">
        <v>8</v>
      </c>
      <c r="I23" s="67" t="s">
        <v>8</v>
      </c>
      <c r="J23" s="67" t="s">
        <v>8</v>
      </c>
      <c r="K23" s="67"/>
      <c r="L23" s="67"/>
      <c r="M23" s="67"/>
      <c r="N23" s="67"/>
      <c r="O23" s="67" t="s">
        <v>8</v>
      </c>
      <c r="P23" s="67"/>
      <c r="Q23" s="67"/>
      <c r="R23" s="67"/>
      <c r="S23" s="67"/>
      <c r="T23" s="67"/>
      <c r="U23" s="67"/>
      <c r="V23" s="67" t="s">
        <v>8</v>
      </c>
      <c r="W23" s="67" t="s">
        <v>8</v>
      </c>
      <c r="X23" s="67"/>
      <c r="Y23" s="67"/>
      <c r="Z23" s="67"/>
      <c r="AA23" s="67"/>
      <c r="AB23" s="67"/>
      <c r="AC23" s="67" t="s">
        <v>8</v>
      </c>
      <c r="AD23" s="67" t="s">
        <v>8</v>
      </c>
      <c r="AE23" s="67"/>
      <c r="AF23" s="68"/>
      <c r="AG23" s="110">
        <f t="shared" si="3"/>
        <v>9</v>
      </c>
      <c r="AH23" s="8"/>
    </row>
    <row r="24" spans="1:34" ht="14.25" thickBot="1" x14ac:dyDescent="0.2">
      <c r="A24" s="111" t="s">
        <v>28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61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4"/>
      <c r="AG24" s="112">
        <f>COUNTA(B24:AF24)</f>
        <v>0</v>
      </c>
      <c r="AH24" s="8"/>
    </row>
    <row r="25" spans="1:34" ht="14.25" thickBot="1" x14ac:dyDescent="0.2">
      <c r="A25" s="113" t="s">
        <v>26</v>
      </c>
      <c r="B25" s="120">
        <f>COUNTA(B6:B24)</f>
        <v>10</v>
      </c>
      <c r="C25" s="114">
        <f t="shared" ref="C25:AF25" si="4">COUNTA(C6:C24)</f>
        <v>0</v>
      </c>
      <c r="D25" s="115">
        <f t="shared" si="4"/>
        <v>0</v>
      </c>
      <c r="E25" s="115">
        <f t="shared" si="4"/>
        <v>0</v>
      </c>
      <c r="F25" s="115">
        <f t="shared" si="4"/>
        <v>0</v>
      </c>
      <c r="G25" s="115">
        <f t="shared" si="4"/>
        <v>0</v>
      </c>
      <c r="H25" s="115">
        <f t="shared" si="4"/>
        <v>5</v>
      </c>
      <c r="I25" s="115">
        <f t="shared" si="4"/>
        <v>9</v>
      </c>
      <c r="J25" s="115">
        <f t="shared" si="4"/>
        <v>5</v>
      </c>
      <c r="K25" s="115">
        <f t="shared" si="4"/>
        <v>0</v>
      </c>
      <c r="L25" s="115">
        <f t="shared" si="4"/>
        <v>0</v>
      </c>
      <c r="M25" s="115">
        <f t="shared" si="4"/>
        <v>0</v>
      </c>
      <c r="N25" s="115">
        <f t="shared" si="4"/>
        <v>0</v>
      </c>
      <c r="O25" s="115">
        <f t="shared" si="4"/>
        <v>4</v>
      </c>
      <c r="P25" s="115">
        <f t="shared" si="4"/>
        <v>1</v>
      </c>
      <c r="Q25" s="115">
        <f t="shared" si="4"/>
        <v>0</v>
      </c>
      <c r="R25" s="115">
        <f t="shared" si="4"/>
        <v>0</v>
      </c>
      <c r="S25" s="115">
        <f t="shared" si="4"/>
        <v>0</v>
      </c>
      <c r="T25" s="115">
        <f t="shared" si="4"/>
        <v>0</v>
      </c>
      <c r="U25" s="115">
        <f t="shared" si="4"/>
        <v>0</v>
      </c>
      <c r="V25" s="115">
        <f t="shared" si="4"/>
        <v>6</v>
      </c>
      <c r="W25" s="115">
        <f t="shared" si="4"/>
        <v>9</v>
      </c>
      <c r="X25" s="115">
        <f t="shared" si="4"/>
        <v>0</v>
      </c>
      <c r="Y25" s="115">
        <f t="shared" si="4"/>
        <v>0</v>
      </c>
      <c r="Z25" s="115">
        <f t="shared" si="4"/>
        <v>0</v>
      </c>
      <c r="AA25" s="115">
        <f t="shared" si="4"/>
        <v>0</v>
      </c>
      <c r="AB25" s="115">
        <f t="shared" si="4"/>
        <v>0</v>
      </c>
      <c r="AC25" s="115">
        <f t="shared" si="4"/>
        <v>7</v>
      </c>
      <c r="AD25" s="115">
        <f t="shared" si="4"/>
        <v>9</v>
      </c>
      <c r="AE25" s="115">
        <f t="shared" si="4"/>
        <v>0</v>
      </c>
      <c r="AF25" s="121">
        <f t="shared" si="4"/>
        <v>0</v>
      </c>
      <c r="AG25" s="122">
        <f>SUM(AG6:AG24)</f>
        <v>65</v>
      </c>
      <c r="AH25" s="8"/>
    </row>
    <row r="26" spans="1:34" ht="14.25" thickTop="1" x14ac:dyDescent="0.15">
      <c r="A26" s="3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15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</sheetData>
  <sheetProtection sheet="1" objects="1" scenarios="1"/>
  <phoneticPr fontId="2"/>
  <conditionalFormatting sqref="B6:AF24">
    <cfRule type="expression" dxfId="17" priority="23" stopIfTrue="1">
      <formula>B$5=1</formula>
    </cfRule>
    <cfRule type="expression" dxfId="16" priority="24" stopIfTrue="1">
      <formula>B$5=7</formula>
    </cfRule>
  </conditionalFormatting>
  <dataValidations count="1">
    <dataValidation type="list" allowBlank="1" showInputMessage="1" showErrorMessage="1" sqref="B6:B24 H6:I24 L6:L24 O6:P24 V6:W24 AC6:AD24">
      <formula1>$B$2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6" stopIfTrue="1" id="{5DC4F16E-580F-4C1F-BAD8-01A7592B0002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AH28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1" width="12.375" bestFit="1" customWidth="1"/>
    <col min="2" max="31" width="4.625" customWidth="1"/>
    <col min="32" max="32" width="5" hidden="1" customWidth="1"/>
    <col min="33" max="33" width="5" customWidth="1"/>
  </cols>
  <sheetData>
    <row r="1" spans="1:34" ht="25.5" hidden="1" customHeight="1" x14ac:dyDescent="0.15">
      <c r="A1" s="8"/>
      <c r="B1" s="9" t="s">
        <v>27</v>
      </c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15">
      <c r="A2" s="10">
        <v>2021</v>
      </c>
      <c r="B2" s="39" t="s">
        <v>0</v>
      </c>
      <c r="C2" s="11"/>
      <c r="D2" s="8"/>
      <c r="E2" s="8"/>
      <c r="F2" s="8"/>
      <c r="G2" s="10"/>
      <c r="H2" s="8"/>
      <c r="I2" s="12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4.25" thickBot="1" x14ac:dyDescent="0.2">
      <c r="A3" s="10">
        <v>9</v>
      </c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>
        <v>12</v>
      </c>
      <c r="N3" s="27">
        <v>13</v>
      </c>
      <c r="O3" s="27">
        <v>14</v>
      </c>
      <c r="P3" s="27">
        <v>15</v>
      </c>
      <c r="Q3" s="27">
        <v>16</v>
      </c>
      <c r="R3" s="27">
        <v>17</v>
      </c>
      <c r="S3" s="27">
        <v>18</v>
      </c>
      <c r="T3" s="27">
        <v>19</v>
      </c>
      <c r="U3" s="27">
        <v>20</v>
      </c>
      <c r="V3" s="27">
        <v>21</v>
      </c>
      <c r="W3" s="27">
        <v>22</v>
      </c>
      <c r="X3" s="27">
        <v>23</v>
      </c>
      <c r="Y3" s="27">
        <v>24</v>
      </c>
      <c r="Z3" s="27">
        <v>25</v>
      </c>
      <c r="AA3" s="27">
        <v>26</v>
      </c>
      <c r="AB3" s="27">
        <v>27</v>
      </c>
      <c r="AC3" s="27">
        <v>28</v>
      </c>
      <c r="AD3" s="27">
        <v>29</v>
      </c>
      <c r="AE3" s="27">
        <v>30</v>
      </c>
      <c r="AF3" s="27">
        <v>31</v>
      </c>
      <c r="AG3" s="8"/>
      <c r="AH3" s="8"/>
    </row>
    <row r="4" spans="1:34" ht="15" thickTop="1" thickBot="1" x14ac:dyDescent="0.2">
      <c r="A4" s="52" t="s">
        <v>1</v>
      </c>
      <c r="B4" s="101">
        <f>DATE($A$2,$A$3,B3)</f>
        <v>44440</v>
      </c>
      <c r="C4" s="101">
        <f t="shared" ref="C4:AB4" si="0">DATE($A$2,$A$3,C3)</f>
        <v>44441</v>
      </c>
      <c r="D4" s="53">
        <f t="shared" si="0"/>
        <v>44442</v>
      </c>
      <c r="E4" s="53">
        <f t="shared" si="0"/>
        <v>44443</v>
      </c>
      <c r="F4" s="53">
        <f t="shared" si="0"/>
        <v>44444</v>
      </c>
      <c r="G4" s="53">
        <f t="shared" si="0"/>
        <v>44445</v>
      </c>
      <c r="H4" s="53">
        <f t="shared" si="0"/>
        <v>44446</v>
      </c>
      <c r="I4" s="53">
        <f t="shared" si="0"/>
        <v>44447</v>
      </c>
      <c r="J4" s="53">
        <f t="shared" si="0"/>
        <v>44448</v>
      </c>
      <c r="K4" s="53">
        <f t="shared" si="0"/>
        <v>44449</v>
      </c>
      <c r="L4" s="53">
        <f t="shared" si="0"/>
        <v>44450</v>
      </c>
      <c r="M4" s="53">
        <f t="shared" si="0"/>
        <v>44451</v>
      </c>
      <c r="N4" s="53">
        <f t="shared" si="0"/>
        <v>44452</v>
      </c>
      <c r="O4" s="53">
        <f t="shared" si="0"/>
        <v>44453</v>
      </c>
      <c r="P4" s="53">
        <f t="shared" si="0"/>
        <v>44454</v>
      </c>
      <c r="Q4" s="53">
        <f t="shared" si="0"/>
        <v>44455</v>
      </c>
      <c r="R4" s="53">
        <f t="shared" si="0"/>
        <v>44456</v>
      </c>
      <c r="S4" s="53">
        <f t="shared" si="0"/>
        <v>44457</v>
      </c>
      <c r="T4" s="53">
        <f t="shared" si="0"/>
        <v>44458</v>
      </c>
      <c r="U4" s="53">
        <f t="shared" si="0"/>
        <v>44459</v>
      </c>
      <c r="V4" s="53">
        <f t="shared" si="0"/>
        <v>44460</v>
      </c>
      <c r="W4" s="53">
        <f t="shared" si="0"/>
        <v>44461</v>
      </c>
      <c r="X4" s="53">
        <f t="shared" si="0"/>
        <v>44462</v>
      </c>
      <c r="Y4" s="53">
        <f t="shared" si="0"/>
        <v>44463</v>
      </c>
      <c r="Z4" s="53">
        <f t="shared" si="0"/>
        <v>44464</v>
      </c>
      <c r="AA4" s="53">
        <f t="shared" si="0"/>
        <v>44465</v>
      </c>
      <c r="AB4" s="53">
        <f t="shared" si="0"/>
        <v>44466</v>
      </c>
      <c r="AC4" s="53">
        <f>DATE($A$2,$A$3,AC3)</f>
        <v>44467</v>
      </c>
      <c r="AD4" s="53">
        <f>IF($A$3=2,IF(DAY(DATE($A$2,$A$3,AD3))=29,DATE($A$2,$A$3,AD3),""),DATE($A$2,$A$3,AD3))</f>
        <v>44468</v>
      </c>
      <c r="AE4" s="53">
        <f>IF($A$3&lt;&gt;2,DATE($A$2,$A$3,AE3),"")</f>
        <v>44469</v>
      </c>
      <c r="AF4" s="97" t="str">
        <f>IF($A$3=2,"",IF($A$3&lt;&gt;2,IF(OR($A$3=4,$A$3=6,$A$3=9,$A$3=11),"",DATE($A$2,$A$3,AF3))))</f>
        <v/>
      </c>
      <c r="AG4" s="54" t="s">
        <v>2</v>
      </c>
      <c r="AH4" s="8"/>
    </row>
    <row r="5" spans="1:34" ht="14.25" thickBot="1" x14ac:dyDescent="0.2">
      <c r="A5" s="55" t="s">
        <v>3</v>
      </c>
      <c r="B5" s="119">
        <f>WEEKDAY(B4,1)</f>
        <v>4</v>
      </c>
      <c r="C5" s="104">
        <f>WEEKDAY(C4,1)</f>
        <v>5</v>
      </c>
      <c r="D5" s="57">
        <f t="shared" ref="D5:AC5" si="1">WEEKDAY(D4,1)</f>
        <v>6</v>
      </c>
      <c r="E5" s="57">
        <f t="shared" si="1"/>
        <v>7</v>
      </c>
      <c r="F5" s="57">
        <f t="shared" si="1"/>
        <v>1</v>
      </c>
      <c r="G5" s="57">
        <f t="shared" si="1"/>
        <v>2</v>
      </c>
      <c r="H5" s="57">
        <f t="shared" si="1"/>
        <v>3</v>
      </c>
      <c r="I5" s="57">
        <f t="shared" si="1"/>
        <v>4</v>
      </c>
      <c r="J5" s="57">
        <f t="shared" si="1"/>
        <v>5</v>
      </c>
      <c r="K5" s="57">
        <f t="shared" si="1"/>
        <v>6</v>
      </c>
      <c r="L5" s="57">
        <f t="shared" si="1"/>
        <v>7</v>
      </c>
      <c r="M5" s="57">
        <f t="shared" si="1"/>
        <v>1</v>
      </c>
      <c r="N5" s="57">
        <f t="shared" si="1"/>
        <v>2</v>
      </c>
      <c r="O5" s="57">
        <f t="shared" si="1"/>
        <v>3</v>
      </c>
      <c r="P5" s="57">
        <f t="shared" si="1"/>
        <v>4</v>
      </c>
      <c r="Q5" s="57">
        <f t="shared" si="1"/>
        <v>5</v>
      </c>
      <c r="R5" s="57">
        <f t="shared" si="1"/>
        <v>6</v>
      </c>
      <c r="S5" s="57">
        <f t="shared" si="1"/>
        <v>7</v>
      </c>
      <c r="T5" s="57">
        <f t="shared" si="1"/>
        <v>1</v>
      </c>
      <c r="U5" s="57">
        <f t="shared" si="1"/>
        <v>2</v>
      </c>
      <c r="V5" s="57">
        <f t="shared" si="1"/>
        <v>3</v>
      </c>
      <c r="W5" s="57">
        <f t="shared" si="1"/>
        <v>4</v>
      </c>
      <c r="X5" s="57">
        <f t="shared" si="1"/>
        <v>5</v>
      </c>
      <c r="Y5" s="57">
        <f t="shared" si="1"/>
        <v>6</v>
      </c>
      <c r="Z5" s="57">
        <f t="shared" si="1"/>
        <v>7</v>
      </c>
      <c r="AA5" s="57">
        <f t="shared" si="1"/>
        <v>1</v>
      </c>
      <c r="AB5" s="57">
        <f t="shared" si="1"/>
        <v>2</v>
      </c>
      <c r="AC5" s="57">
        <f t="shared" si="1"/>
        <v>3</v>
      </c>
      <c r="AD5" s="57">
        <f>IF(AD4="","",WEEKDAY(AD4,1))</f>
        <v>4</v>
      </c>
      <c r="AE5" s="57">
        <f t="shared" ref="AE5:AF5" si="2">IF(AE4="","",WEEKDAY(AE4,1))</f>
        <v>5</v>
      </c>
      <c r="AF5" s="58" t="str">
        <f t="shared" si="2"/>
        <v/>
      </c>
      <c r="AG5" s="59" t="s">
        <v>4</v>
      </c>
      <c r="AH5" s="8"/>
    </row>
    <row r="6" spans="1:34" x14ac:dyDescent="0.15">
      <c r="A6" s="60" t="s">
        <v>5</v>
      </c>
      <c r="B6" s="61"/>
      <c r="C6" s="62"/>
      <c r="D6" s="62"/>
      <c r="E6" s="62"/>
      <c r="F6" s="62" t="s">
        <v>8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 t="s">
        <v>8</v>
      </c>
      <c r="U6" s="62"/>
      <c r="V6" s="62"/>
      <c r="W6" s="62"/>
      <c r="X6" s="62"/>
      <c r="Y6" s="62"/>
      <c r="Z6" s="62"/>
      <c r="AA6" s="62" t="s">
        <v>8</v>
      </c>
      <c r="AB6" s="62"/>
      <c r="AC6" s="62"/>
      <c r="AD6" s="62"/>
      <c r="AE6" s="62"/>
      <c r="AF6" s="63"/>
      <c r="AG6" s="64">
        <f>COUNTA(B6:AF6)</f>
        <v>3</v>
      </c>
      <c r="AH6" s="8"/>
    </row>
    <row r="7" spans="1:34" x14ac:dyDescent="0.15">
      <c r="A7" s="65" t="s">
        <v>6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 t="s">
        <v>8</v>
      </c>
      <c r="N7" s="67"/>
      <c r="O7" s="67"/>
      <c r="P7" s="67"/>
      <c r="Q7" s="67"/>
      <c r="R7" s="67"/>
      <c r="S7" s="67"/>
      <c r="T7" s="67" t="s">
        <v>8</v>
      </c>
      <c r="U7" s="67"/>
      <c r="V7" s="67"/>
      <c r="W7" s="67"/>
      <c r="X7" s="67" t="s">
        <v>8</v>
      </c>
      <c r="Y7" s="67"/>
      <c r="Z7" s="67"/>
      <c r="AA7" s="67" t="s">
        <v>8</v>
      </c>
      <c r="AB7" s="67"/>
      <c r="AC7" s="67"/>
      <c r="AD7" s="67"/>
      <c r="AE7" s="67"/>
      <c r="AF7" s="98"/>
      <c r="AG7" s="69">
        <f t="shared" ref="AG7:AG23" si="3">COUNTA(B7:AF7)</f>
        <v>4</v>
      </c>
      <c r="AH7" s="8"/>
    </row>
    <row r="8" spans="1:34" x14ac:dyDescent="0.15">
      <c r="A8" s="65" t="s">
        <v>9</v>
      </c>
      <c r="B8" s="66"/>
      <c r="C8" s="67"/>
      <c r="D8" s="67"/>
      <c r="E8" s="67"/>
      <c r="F8" s="67" t="s">
        <v>8</v>
      </c>
      <c r="G8" s="67"/>
      <c r="H8" s="67"/>
      <c r="I8" s="67"/>
      <c r="J8" s="67"/>
      <c r="K8" s="67"/>
      <c r="L8" s="67"/>
      <c r="M8" s="67" t="s">
        <v>8</v>
      </c>
      <c r="N8" s="67"/>
      <c r="O8" s="67"/>
      <c r="P8" s="67"/>
      <c r="Q8" s="67"/>
      <c r="R8" s="67"/>
      <c r="S8" s="67" t="s">
        <v>8</v>
      </c>
      <c r="T8" s="67" t="s">
        <v>8</v>
      </c>
      <c r="U8" s="67"/>
      <c r="V8" s="67"/>
      <c r="W8" s="67"/>
      <c r="X8" s="67"/>
      <c r="Y8" s="67"/>
      <c r="Z8" s="67" t="s">
        <v>8</v>
      </c>
      <c r="AA8" s="67" t="s">
        <v>8</v>
      </c>
      <c r="AB8" s="67"/>
      <c r="AC8" s="67"/>
      <c r="AD8" s="67"/>
      <c r="AE8" s="67"/>
      <c r="AF8" s="68"/>
      <c r="AG8" s="69">
        <f t="shared" si="3"/>
        <v>6</v>
      </c>
      <c r="AH8" s="8"/>
    </row>
    <row r="9" spans="1:34" x14ac:dyDescent="0.15">
      <c r="A9" s="65" t="s">
        <v>10</v>
      </c>
      <c r="B9" s="66"/>
      <c r="C9" s="67"/>
      <c r="D9" s="67"/>
      <c r="E9" s="67"/>
      <c r="F9" s="67" t="s">
        <v>8</v>
      </c>
      <c r="G9" s="67"/>
      <c r="H9" s="67"/>
      <c r="I9" s="67"/>
      <c r="J9" s="67"/>
      <c r="K9" s="67"/>
      <c r="L9" s="67"/>
      <c r="M9" s="67" t="s">
        <v>8</v>
      </c>
      <c r="N9" s="67"/>
      <c r="O9" s="67"/>
      <c r="P9" s="67"/>
      <c r="Q9" s="67"/>
      <c r="R9" s="67"/>
      <c r="S9" s="67"/>
      <c r="T9" s="67" t="s">
        <v>8</v>
      </c>
      <c r="U9" s="67" t="s">
        <v>8</v>
      </c>
      <c r="V9" s="67"/>
      <c r="W9" s="67"/>
      <c r="X9" s="67" t="s">
        <v>8</v>
      </c>
      <c r="Y9" s="67"/>
      <c r="Z9" s="67" t="s">
        <v>8</v>
      </c>
      <c r="AA9" s="67" t="s">
        <v>8</v>
      </c>
      <c r="AB9" s="67"/>
      <c r="AC9" s="67"/>
      <c r="AD9" s="67"/>
      <c r="AE9" s="67"/>
      <c r="AF9" s="68"/>
      <c r="AG9" s="69">
        <f t="shared" si="3"/>
        <v>7</v>
      </c>
      <c r="AH9" s="8"/>
    </row>
    <row r="10" spans="1:34" x14ac:dyDescent="0.15">
      <c r="A10" s="65" t="s">
        <v>11</v>
      </c>
      <c r="B10" s="66"/>
      <c r="C10" s="67"/>
      <c r="D10" s="67"/>
      <c r="E10" s="67"/>
      <c r="F10" s="67" t="s">
        <v>8</v>
      </c>
      <c r="G10" s="67"/>
      <c r="H10" s="67"/>
      <c r="I10" s="67"/>
      <c r="J10" s="67"/>
      <c r="K10" s="67"/>
      <c r="L10" s="67"/>
      <c r="M10" s="67" t="s">
        <v>8</v>
      </c>
      <c r="N10" s="67"/>
      <c r="O10" s="67"/>
      <c r="P10" s="67"/>
      <c r="Q10" s="67"/>
      <c r="R10" s="67"/>
      <c r="S10" s="67"/>
      <c r="T10" s="67" t="s">
        <v>8</v>
      </c>
      <c r="U10" s="67" t="s">
        <v>8</v>
      </c>
      <c r="V10" s="67"/>
      <c r="W10" s="67"/>
      <c r="X10" s="67" t="s">
        <v>8</v>
      </c>
      <c r="Y10" s="67"/>
      <c r="Z10" s="67" t="s">
        <v>8</v>
      </c>
      <c r="AA10" s="67" t="s">
        <v>8</v>
      </c>
      <c r="AB10" s="67"/>
      <c r="AC10" s="67"/>
      <c r="AD10" s="67"/>
      <c r="AE10" s="67"/>
      <c r="AF10" s="68"/>
      <c r="AG10" s="69">
        <f t="shared" si="3"/>
        <v>7</v>
      </c>
      <c r="AH10" s="8"/>
    </row>
    <row r="11" spans="1:34" x14ac:dyDescent="0.15">
      <c r="A11" s="65" t="s">
        <v>12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/>
      <c r="AG11" s="69">
        <f t="shared" si="3"/>
        <v>0</v>
      </c>
      <c r="AH11" s="8"/>
    </row>
    <row r="12" spans="1:34" x14ac:dyDescent="0.15">
      <c r="A12" s="65" t="s">
        <v>13</v>
      </c>
      <c r="B12" s="66"/>
      <c r="C12" s="67"/>
      <c r="D12" s="67"/>
      <c r="E12" s="67" t="s">
        <v>8</v>
      </c>
      <c r="F12" s="67" t="s">
        <v>8</v>
      </c>
      <c r="G12" s="67"/>
      <c r="H12" s="67"/>
      <c r="I12" s="67"/>
      <c r="J12" s="67"/>
      <c r="K12" s="67"/>
      <c r="L12" s="67" t="s">
        <v>8</v>
      </c>
      <c r="M12" s="67" t="s">
        <v>8</v>
      </c>
      <c r="N12" s="67"/>
      <c r="O12" s="67"/>
      <c r="P12" s="67"/>
      <c r="Q12" s="67"/>
      <c r="R12" s="67"/>
      <c r="S12" s="67" t="s">
        <v>8</v>
      </c>
      <c r="T12" s="67" t="s">
        <v>8</v>
      </c>
      <c r="U12" s="67" t="s">
        <v>8</v>
      </c>
      <c r="V12" s="67"/>
      <c r="W12" s="67"/>
      <c r="X12" s="67" t="s">
        <v>8</v>
      </c>
      <c r="Y12" s="67"/>
      <c r="Z12" s="67" t="s">
        <v>8</v>
      </c>
      <c r="AA12" s="67" t="s">
        <v>8</v>
      </c>
      <c r="AB12" s="67"/>
      <c r="AC12" s="67"/>
      <c r="AD12" s="67"/>
      <c r="AE12" s="67"/>
      <c r="AF12" s="68"/>
      <c r="AG12" s="69">
        <f t="shared" si="3"/>
        <v>10</v>
      </c>
      <c r="AH12" s="8"/>
    </row>
    <row r="13" spans="1:34" x14ac:dyDescent="0.15">
      <c r="A13" s="65" t="s">
        <v>14</v>
      </c>
      <c r="B13" s="66"/>
      <c r="C13" s="67"/>
      <c r="D13" s="67"/>
      <c r="E13" s="67" t="s">
        <v>8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 t="s">
        <v>8</v>
      </c>
      <c r="AB13" s="67"/>
      <c r="AC13" s="67"/>
      <c r="AD13" s="67"/>
      <c r="AE13" s="67"/>
      <c r="AF13" s="68"/>
      <c r="AG13" s="69">
        <f t="shared" si="3"/>
        <v>2</v>
      </c>
      <c r="AH13" s="8"/>
    </row>
    <row r="14" spans="1:34" x14ac:dyDescent="0.15">
      <c r="A14" s="65" t="s">
        <v>15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  <c r="AG14" s="69">
        <f t="shared" si="3"/>
        <v>0</v>
      </c>
      <c r="AH14" s="8"/>
    </row>
    <row r="15" spans="1:34" x14ac:dyDescent="0.15">
      <c r="A15" s="65" t="s">
        <v>16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 s="69">
        <f t="shared" si="3"/>
        <v>0</v>
      </c>
      <c r="AH15" s="8"/>
    </row>
    <row r="16" spans="1:34" x14ac:dyDescent="0.15">
      <c r="A16" s="65" t="s">
        <v>17</v>
      </c>
      <c r="B16" s="66"/>
      <c r="C16" s="67"/>
      <c r="D16" s="67"/>
      <c r="E16" s="67"/>
      <c r="F16" s="67" t="s">
        <v>8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8"/>
      <c r="AG16" s="69">
        <f t="shared" si="3"/>
        <v>1</v>
      </c>
      <c r="AH16" s="8"/>
    </row>
    <row r="17" spans="1:34" x14ac:dyDescent="0.15">
      <c r="A17" s="65" t="s">
        <v>18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  <c r="AG17" s="69">
        <f t="shared" si="3"/>
        <v>0</v>
      </c>
      <c r="AH17" s="8"/>
    </row>
    <row r="18" spans="1:34" x14ac:dyDescent="0.15">
      <c r="A18" s="65" t="s">
        <v>19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 t="s">
        <v>8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 t="s">
        <v>8</v>
      </c>
      <c r="Y18" s="67"/>
      <c r="Z18" s="67"/>
      <c r="AA18" s="67" t="s">
        <v>8</v>
      </c>
      <c r="AB18" s="67"/>
      <c r="AC18" s="67"/>
      <c r="AD18" s="67"/>
      <c r="AE18" s="67"/>
      <c r="AF18" s="68"/>
      <c r="AG18" s="69">
        <f t="shared" si="3"/>
        <v>3</v>
      </c>
      <c r="AH18" s="8"/>
    </row>
    <row r="19" spans="1:34" x14ac:dyDescent="0.15">
      <c r="A19" s="65" t="s">
        <v>20</v>
      </c>
      <c r="B19" s="66"/>
      <c r="C19" s="67"/>
      <c r="D19" s="67"/>
      <c r="E19" s="67"/>
      <c r="F19" s="67" t="s">
        <v>8</v>
      </c>
      <c r="G19" s="67"/>
      <c r="H19" s="67"/>
      <c r="I19" s="67"/>
      <c r="J19" s="67"/>
      <c r="K19" s="67"/>
      <c r="L19" s="67"/>
      <c r="M19" s="67" t="s">
        <v>8</v>
      </c>
      <c r="N19" s="67"/>
      <c r="O19" s="67"/>
      <c r="P19" s="67"/>
      <c r="Q19" s="67"/>
      <c r="R19" s="67"/>
      <c r="S19" s="67"/>
      <c r="T19" s="67" t="s">
        <v>8</v>
      </c>
      <c r="U19" s="67"/>
      <c r="V19" s="67"/>
      <c r="W19" s="67"/>
      <c r="X19" s="67"/>
      <c r="Y19" s="67"/>
      <c r="Z19" s="67"/>
      <c r="AA19" s="67" t="s">
        <v>8</v>
      </c>
      <c r="AB19" s="67"/>
      <c r="AC19" s="67"/>
      <c r="AD19" s="67"/>
      <c r="AE19" s="67"/>
      <c r="AF19" s="68"/>
      <c r="AG19" s="69">
        <f t="shared" si="3"/>
        <v>4</v>
      </c>
      <c r="AH19" s="8"/>
    </row>
    <row r="20" spans="1:34" x14ac:dyDescent="0.15">
      <c r="A20" s="65" t="s">
        <v>21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8"/>
      <c r="AG20" s="69">
        <f t="shared" si="3"/>
        <v>0</v>
      </c>
      <c r="AH20" s="8"/>
    </row>
    <row r="21" spans="1:34" x14ac:dyDescent="0.15">
      <c r="A21" s="65" t="s">
        <v>22</v>
      </c>
      <c r="B21" s="66"/>
      <c r="C21" s="67"/>
      <c r="D21" s="67"/>
      <c r="E21" s="67" t="s">
        <v>8</v>
      </c>
      <c r="F21" s="67" t="s">
        <v>8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 t="s">
        <v>8</v>
      </c>
      <c r="T21" s="67" t="s">
        <v>8</v>
      </c>
      <c r="U21" s="67" t="s">
        <v>8</v>
      </c>
      <c r="V21" s="67"/>
      <c r="W21" s="67"/>
      <c r="X21" s="67" t="s">
        <v>8</v>
      </c>
      <c r="Y21" s="67"/>
      <c r="Z21" s="67" t="s">
        <v>8</v>
      </c>
      <c r="AA21" s="67" t="s">
        <v>8</v>
      </c>
      <c r="AB21" s="67"/>
      <c r="AC21" s="67"/>
      <c r="AD21" s="67"/>
      <c r="AE21" s="67"/>
      <c r="AF21" s="68"/>
      <c r="AG21" s="69">
        <f t="shared" si="3"/>
        <v>8</v>
      </c>
      <c r="AH21" s="8"/>
    </row>
    <row r="22" spans="1:34" x14ac:dyDescent="0.15">
      <c r="A22" s="65" t="s">
        <v>23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69">
        <f t="shared" si="3"/>
        <v>0</v>
      </c>
      <c r="AH22" s="8"/>
    </row>
    <row r="23" spans="1:34" x14ac:dyDescent="0.15">
      <c r="A23" s="65" t="s">
        <v>24</v>
      </c>
      <c r="B23" s="66"/>
      <c r="C23" s="67"/>
      <c r="D23" s="67"/>
      <c r="E23" s="67" t="s">
        <v>8</v>
      </c>
      <c r="F23" s="67" t="s">
        <v>8</v>
      </c>
      <c r="G23" s="67"/>
      <c r="H23" s="67"/>
      <c r="I23" s="67"/>
      <c r="J23" s="67"/>
      <c r="K23" s="67"/>
      <c r="L23" s="67" t="s">
        <v>8</v>
      </c>
      <c r="M23" s="67" t="s">
        <v>8</v>
      </c>
      <c r="N23" s="67"/>
      <c r="O23" s="67"/>
      <c r="P23" s="67"/>
      <c r="Q23" s="67"/>
      <c r="R23" s="67"/>
      <c r="S23" s="67" t="s">
        <v>8</v>
      </c>
      <c r="T23" s="67" t="s">
        <v>8</v>
      </c>
      <c r="U23" s="67" t="s">
        <v>8</v>
      </c>
      <c r="V23" s="67"/>
      <c r="W23" s="67"/>
      <c r="X23" s="67" t="s">
        <v>8</v>
      </c>
      <c r="Y23" s="67"/>
      <c r="Z23" s="67" t="s">
        <v>8</v>
      </c>
      <c r="AA23" s="67" t="s">
        <v>8</v>
      </c>
      <c r="AB23" s="67"/>
      <c r="AC23" s="67"/>
      <c r="AD23" s="67"/>
      <c r="AE23" s="67"/>
      <c r="AF23" s="68"/>
      <c r="AG23" s="69">
        <f t="shared" si="3"/>
        <v>10</v>
      </c>
      <c r="AH23" s="8"/>
    </row>
    <row r="24" spans="1:34" ht="14.25" thickBot="1" x14ac:dyDescent="0.2">
      <c r="A24" s="70" t="s">
        <v>28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61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99"/>
      <c r="AG24" s="75">
        <f>COUNTA(B24:AF24)</f>
        <v>0</v>
      </c>
      <c r="AH24" s="8"/>
    </row>
    <row r="25" spans="1:34" ht="14.25" thickBot="1" x14ac:dyDescent="0.2">
      <c r="A25" s="76" t="s">
        <v>26</v>
      </c>
      <c r="B25" s="120">
        <f>COUNTA(B6:B24)</f>
        <v>0</v>
      </c>
      <c r="C25" s="114">
        <f t="shared" ref="C25:AF25" si="4">COUNTA(C6:C24)</f>
        <v>0</v>
      </c>
      <c r="D25" s="79">
        <f t="shared" si="4"/>
        <v>0</v>
      </c>
      <c r="E25" s="79">
        <f t="shared" si="4"/>
        <v>4</v>
      </c>
      <c r="F25" s="79">
        <f t="shared" si="4"/>
        <v>9</v>
      </c>
      <c r="G25" s="79">
        <f t="shared" si="4"/>
        <v>0</v>
      </c>
      <c r="H25" s="79">
        <f t="shared" si="4"/>
        <v>0</v>
      </c>
      <c r="I25" s="79">
        <f t="shared" si="4"/>
        <v>0</v>
      </c>
      <c r="J25" s="79">
        <f t="shared" si="4"/>
        <v>0</v>
      </c>
      <c r="K25" s="79">
        <f t="shared" si="4"/>
        <v>0</v>
      </c>
      <c r="L25" s="79">
        <f t="shared" si="4"/>
        <v>2</v>
      </c>
      <c r="M25" s="79">
        <f t="shared" si="4"/>
        <v>8</v>
      </c>
      <c r="N25" s="79">
        <f t="shared" si="4"/>
        <v>0</v>
      </c>
      <c r="O25" s="79">
        <f t="shared" si="4"/>
        <v>0</v>
      </c>
      <c r="P25" s="79">
        <f t="shared" si="4"/>
        <v>0</v>
      </c>
      <c r="Q25" s="79">
        <f t="shared" si="4"/>
        <v>0</v>
      </c>
      <c r="R25" s="79">
        <f t="shared" si="4"/>
        <v>0</v>
      </c>
      <c r="S25" s="79">
        <f t="shared" si="4"/>
        <v>4</v>
      </c>
      <c r="T25" s="79">
        <f t="shared" si="4"/>
        <v>9</v>
      </c>
      <c r="U25" s="79">
        <f t="shared" si="4"/>
        <v>5</v>
      </c>
      <c r="V25" s="79">
        <f t="shared" si="4"/>
        <v>0</v>
      </c>
      <c r="W25" s="79">
        <f t="shared" si="4"/>
        <v>0</v>
      </c>
      <c r="X25" s="79">
        <f t="shared" si="4"/>
        <v>7</v>
      </c>
      <c r="Y25" s="79">
        <f t="shared" si="4"/>
        <v>0</v>
      </c>
      <c r="Z25" s="79">
        <f t="shared" si="4"/>
        <v>6</v>
      </c>
      <c r="AA25" s="79">
        <f t="shared" si="4"/>
        <v>11</v>
      </c>
      <c r="AB25" s="79">
        <f t="shared" si="4"/>
        <v>0</v>
      </c>
      <c r="AC25" s="79">
        <f t="shared" si="4"/>
        <v>0</v>
      </c>
      <c r="AD25" s="79">
        <f t="shared" si="4"/>
        <v>0</v>
      </c>
      <c r="AE25" s="79">
        <f t="shared" si="4"/>
        <v>0</v>
      </c>
      <c r="AF25" s="80">
        <f t="shared" si="4"/>
        <v>0</v>
      </c>
      <c r="AG25" s="81">
        <f>SUM(AG6:AG24)</f>
        <v>65</v>
      </c>
      <c r="AH25" s="8"/>
    </row>
    <row r="26" spans="1:34" ht="14.25" thickTop="1" x14ac:dyDescent="0.15">
      <c r="A26" s="3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15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</sheetData>
  <sheetProtection sheet="1" objects="1" scenarios="1"/>
  <phoneticPr fontId="2"/>
  <conditionalFormatting sqref="B6:AF24">
    <cfRule type="expression" dxfId="14" priority="26" stopIfTrue="1">
      <formula>B$5=1</formula>
    </cfRule>
    <cfRule type="expression" dxfId="13" priority="27" stopIfTrue="1">
      <formula>B$5=7</formula>
    </cfRule>
  </conditionalFormatting>
  <dataValidations count="1">
    <dataValidation type="list" allowBlank="1" showInputMessage="1" showErrorMessage="1" sqref="E6:F24 L6:M24 S6:U24 X6:X24 Z6:AA24">
      <formula1>$B$2</formula1>
    </dataValidation>
  </dataValidations>
  <pageMargins left="0.7" right="0.7" top="0.75" bottom="0.75" header="0.3" footer="0.3"/>
  <pageSetup paperSize="9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stopIfTrue="1" id="{5941B496-B201-4EA5-8572-CD3D92DE7BD5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</sheetPr>
  <dimension ref="A1:AH2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8"/>
      <c r="B1" s="9" t="s">
        <v>27</v>
      </c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15">
      <c r="A2" s="10">
        <v>2021</v>
      </c>
      <c r="B2" s="39" t="s">
        <v>0</v>
      </c>
      <c r="C2" s="11"/>
      <c r="D2" s="8"/>
      <c r="E2" s="8"/>
      <c r="F2" s="8"/>
      <c r="G2" s="10"/>
      <c r="H2" s="8"/>
      <c r="I2" s="12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4.25" thickBot="1" x14ac:dyDescent="0.2">
      <c r="A3" s="10">
        <v>10</v>
      </c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>
        <v>12</v>
      </c>
      <c r="N3" s="27">
        <v>13</v>
      </c>
      <c r="O3" s="27">
        <v>14</v>
      </c>
      <c r="P3" s="27">
        <v>15</v>
      </c>
      <c r="Q3" s="27">
        <v>16</v>
      </c>
      <c r="R3" s="27">
        <v>17</v>
      </c>
      <c r="S3" s="27">
        <v>18</v>
      </c>
      <c r="T3" s="27">
        <v>19</v>
      </c>
      <c r="U3" s="27">
        <v>20</v>
      </c>
      <c r="V3" s="27">
        <v>21</v>
      </c>
      <c r="W3" s="27">
        <v>22</v>
      </c>
      <c r="X3" s="27">
        <v>23</v>
      </c>
      <c r="Y3" s="27">
        <v>24</v>
      </c>
      <c r="Z3" s="27">
        <v>25</v>
      </c>
      <c r="AA3" s="27">
        <v>26</v>
      </c>
      <c r="AB3" s="27">
        <v>27</v>
      </c>
      <c r="AC3" s="27">
        <v>28</v>
      </c>
      <c r="AD3" s="27">
        <v>29</v>
      </c>
      <c r="AE3" s="27">
        <v>30</v>
      </c>
      <c r="AF3" s="27">
        <v>31</v>
      </c>
      <c r="AG3" s="8"/>
      <c r="AH3" s="8"/>
    </row>
    <row r="4" spans="1:34" ht="15" thickTop="1" thickBot="1" x14ac:dyDescent="0.2">
      <c r="A4" s="100" t="s">
        <v>1</v>
      </c>
      <c r="B4" s="101">
        <f>DATE($A$2,$A$3,B3)</f>
        <v>44470</v>
      </c>
      <c r="C4" s="101">
        <f t="shared" ref="C4:AB4" si="0">DATE($A$2,$A$3,C3)</f>
        <v>44471</v>
      </c>
      <c r="D4" s="101">
        <f t="shared" si="0"/>
        <v>44472</v>
      </c>
      <c r="E4" s="101">
        <f t="shared" si="0"/>
        <v>44473</v>
      </c>
      <c r="F4" s="101">
        <f t="shared" si="0"/>
        <v>44474</v>
      </c>
      <c r="G4" s="101">
        <f t="shared" si="0"/>
        <v>44475</v>
      </c>
      <c r="H4" s="101">
        <f t="shared" si="0"/>
        <v>44476</v>
      </c>
      <c r="I4" s="101">
        <f t="shared" si="0"/>
        <v>44477</v>
      </c>
      <c r="J4" s="101">
        <f t="shared" si="0"/>
        <v>44478</v>
      </c>
      <c r="K4" s="101">
        <f t="shared" si="0"/>
        <v>44479</v>
      </c>
      <c r="L4" s="101">
        <f t="shared" si="0"/>
        <v>44480</v>
      </c>
      <c r="M4" s="101">
        <f t="shared" si="0"/>
        <v>44481</v>
      </c>
      <c r="N4" s="101">
        <f t="shared" si="0"/>
        <v>44482</v>
      </c>
      <c r="O4" s="101">
        <f t="shared" si="0"/>
        <v>44483</v>
      </c>
      <c r="P4" s="101">
        <f t="shared" si="0"/>
        <v>44484</v>
      </c>
      <c r="Q4" s="101">
        <f t="shared" si="0"/>
        <v>44485</v>
      </c>
      <c r="R4" s="101">
        <f t="shared" si="0"/>
        <v>44486</v>
      </c>
      <c r="S4" s="101">
        <f t="shared" si="0"/>
        <v>44487</v>
      </c>
      <c r="T4" s="101">
        <f t="shared" si="0"/>
        <v>44488</v>
      </c>
      <c r="U4" s="101">
        <f t="shared" si="0"/>
        <v>44489</v>
      </c>
      <c r="V4" s="101">
        <f t="shared" si="0"/>
        <v>44490</v>
      </c>
      <c r="W4" s="101">
        <f t="shared" si="0"/>
        <v>44491</v>
      </c>
      <c r="X4" s="101">
        <f t="shared" si="0"/>
        <v>44492</v>
      </c>
      <c r="Y4" s="101">
        <f t="shared" si="0"/>
        <v>44493</v>
      </c>
      <c r="Z4" s="101">
        <f t="shared" si="0"/>
        <v>44494</v>
      </c>
      <c r="AA4" s="101">
        <f t="shared" si="0"/>
        <v>44495</v>
      </c>
      <c r="AB4" s="101">
        <f t="shared" si="0"/>
        <v>44496</v>
      </c>
      <c r="AC4" s="101">
        <f>DATE($A$2,$A$3,AC3)</f>
        <v>44497</v>
      </c>
      <c r="AD4" s="101">
        <f>IF($A$3=2,IF(DAY(DATE($A$2,$A$3,AD3))=29,DATE($A$2,$A$3,AD3),""),DATE($A$2,$A$3,AD3))</f>
        <v>44498</v>
      </c>
      <c r="AE4" s="101">
        <f>IF($A$3&lt;&gt;2,DATE($A$2,$A$3,AE3),"")</f>
        <v>44499</v>
      </c>
      <c r="AF4" s="101">
        <f>IF($A$3=2,"",IF($A$3&lt;&gt;2,IF(OR($A$3=4,$A$3=6,$A$3=9,$A$3=11),"",DATE($A$2,$A$3,AF3))))</f>
        <v>44500</v>
      </c>
      <c r="AG4" s="102" t="s">
        <v>2</v>
      </c>
      <c r="AH4" s="8"/>
    </row>
    <row r="5" spans="1:34" ht="14.25" thickBot="1" x14ac:dyDescent="0.2">
      <c r="A5" s="103" t="s">
        <v>3</v>
      </c>
      <c r="B5" s="119">
        <f>WEEKDAY(B4,1)</f>
        <v>6</v>
      </c>
      <c r="C5" s="104">
        <f>WEEKDAY(C4,1)</f>
        <v>7</v>
      </c>
      <c r="D5" s="104">
        <f t="shared" ref="D5:AC5" si="1">WEEKDAY(D4,1)</f>
        <v>1</v>
      </c>
      <c r="E5" s="104">
        <f t="shared" si="1"/>
        <v>2</v>
      </c>
      <c r="F5" s="104">
        <f t="shared" si="1"/>
        <v>3</v>
      </c>
      <c r="G5" s="104">
        <f t="shared" si="1"/>
        <v>4</v>
      </c>
      <c r="H5" s="104">
        <f t="shared" si="1"/>
        <v>5</v>
      </c>
      <c r="I5" s="104">
        <f t="shared" si="1"/>
        <v>6</v>
      </c>
      <c r="J5" s="104">
        <f t="shared" si="1"/>
        <v>7</v>
      </c>
      <c r="K5" s="104">
        <f t="shared" si="1"/>
        <v>1</v>
      </c>
      <c r="L5" s="104">
        <f t="shared" si="1"/>
        <v>2</v>
      </c>
      <c r="M5" s="104">
        <f t="shared" si="1"/>
        <v>3</v>
      </c>
      <c r="N5" s="104">
        <f t="shared" si="1"/>
        <v>4</v>
      </c>
      <c r="O5" s="104">
        <f t="shared" si="1"/>
        <v>5</v>
      </c>
      <c r="P5" s="104">
        <f t="shared" si="1"/>
        <v>6</v>
      </c>
      <c r="Q5" s="104">
        <f t="shared" si="1"/>
        <v>7</v>
      </c>
      <c r="R5" s="104">
        <f t="shared" si="1"/>
        <v>1</v>
      </c>
      <c r="S5" s="104">
        <f t="shared" si="1"/>
        <v>2</v>
      </c>
      <c r="T5" s="104">
        <f t="shared" si="1"/>
        <v>3</v>
      </c>
      <c r="U5" s="104">
        <f t="shared" si="1"/>
        <v>4</v>
      </c>
      <c r="V5" s="104">
        <f t="shared" si="1"/>
        <v>5</v>
      </c>
      <c r="W5" s="104">
        <f t="shared" si="1"/>
        <v>6</v>
      </c>
      <c r="X5" s="104">
        <f t="shared" si="1"/>
        <v>7</v>
      </c>
      <c r="Y5" s="104">
        <f t="shared" si="1"/>
        <v>1</v>
      </c>
      <c r="Z5" s="104">
        <f t="shared" si="1"/>
        <v>2</v>
      </c>
      <c r="AA5" s="104">
        <f t="shared" si="1"/>
        <v>3</v>
      </c>
      <c r="AB5" s="104">
        <f t="shared" si="1"/>
        <v>4</v>
      </c>
      <c r="AC5" s="104">
        <f t="shared" si="1"/>
        <v>5</v>
      </c>
      <c r="AD5" s="104">
        <f>IF(AD4="","",WEEKDAY(AD4,1))</f>
        <v>6</v>
      </c>
      <c r="AE5" s="104">
        <f t="shared" ref="AE5:AF5" si="2">IF(AE4="","",WEEKDAY(AE4,1))</f>
        <v>7</v>
      </c>
      <c r="AF5" s="105">
        <f t="shared" si="2"/>
        <v>1</v>
      </c>
      <c r="AG5" s="106" t="s">
        <v>4</v>
      </c>
      <c r="AH5" s="8"/>
    </row>
    <row r="6" spans="1:34" x14ac:dyDescent="0.15">
      <c r="A6" s="107" t="s">
        <v>5</v>
      </c>
      <c r="B6" s="61"/>
      <c r="C6" s="62"/>
      <c r="D6" s="62" t="s">
        <v>8</v>
      </c>
      <c r="E6" s="62"/>
      <c r="F6" s="62"/>
      <c r="G6" s="62"/>
      <c r="H6" s="62"/>
      <c r="I6" s="62"/>
      <c r="J6" s="62"/>
      <c r="K6" s="62" t="s">
        <v>8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108">
        <f>COUNTA(B6:AF6)</f>
        <v>2</v>
      </c>
      <c r="AH6" s="8"/>
    </row>
    <row r="7" spans="1:34" x14ac:dyDescent="0.15">
      <c r="A7" s="109" t="s">
        <v>6</v>
      </c>
      <c r="B7" s="66"/>
      <c r="C7" s="67" t="s">
        <v>8</v>
      </c>
      <c r="D7" s="67" t="s">
        <v>8</v>
      </c>
      <c r="E7" s="67"/>
      <c r="F7" s="67"/>
      <c r="G7" s="67"/>
      <c r="H7" s="67"/>
      <c r="I7" s="67"/>
      <c r="J7" s="67" t="s">
        <v>8</v>
      </c>
      <c r="K7" s="67"/>
      <c r="L7" s="67"/>
      <c r="M7" s="67"/>
      <c r="N7" s="67"/>
      <c r="O7" s="67"/>
      <c r="P7" s="67"/>
      <c r="Q7" s="67" t="s">
        <v>8</v>
      </c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 t="s">
        <v>8</v>
      </c>
      <c r="AF7" s="68"/>
      <c r="AG7" s="110">
        <f t="shared" ref="AG7:AG23" si="3">COUNTA(B7:AF7)</f>
        <v>5</v>
      </c>
      <c r="AH7" s="8"/>
    </row>
    <row r="8" spans="1:34" x14ac:dyDescent="0.15">
      <c r="A8" s="109" t="s">
        <v>9</v>
      </c>
      <c r="B8" s="66"/>
      <c r="C8" s="67" t="s">
        <v>8</v>
      </c>
      <c r="D8" s="67" t="s">
        <v>8</v>
      </c>
      <c r="E8" s="67"/>
      <c r="F8" s="67"/>
      <c r="G8" s="67"/>
      <c r="H8" s="67"/>
      <c r="I8" s="67"/>
      <c r="J8" s="67" t="s">
        <v>8</v>
      </c>
      <c r="K8" s="67" t="s">
        <v>8</v>
      </c>
      <c r="L8" s="67"/>
      <c r="M8" s="67"/>
      <c r="N8" s="67"/>
      <c r="O8" s="67"/>
      <c r="P8" s="67"/>
      <c r="Q8" s="67" t="s">
        <v>8</v>
      </c>
      <c r="R8" s="67"/>
      <c r="S8" s="67"/>
      <c r="T8" s="67"/>
      <c r="U8" s="67"/>
      <c r="V8" s="67"/>
      <c r="W8" s="67"/>
      <c r="X8" s="67" t="s">
        <v>8</v>
      </c>
      <c r="Y8" s="67" t="s">
        <v>8</v>
      </c>
      <c r="Z8" s="67"/>
      <c r="AA8" s="67"/>
      <c r="AB8" s="67"/>
      <c r="AC8" s="67"/>
      <c r="AD8" s="67"/>
      <c r="AE8" s="67" t="s">
        <v>8</v>
      </c>
      <c r="AF8" s="68" t="s">
        <v>8</v>
      </c>
      <c r="AG8" s="110">
        <f t="shared" si="3"/>
        <v>9</v>
      </c>
      <c r="AH8" s="8"/>
    </row>
    <row r="9" spans="1:34" x14ac:dyDescent="0.15">
      <c r="A9" s="109" t="s">
        <v>10</v>
      </c>
      <c r="B9" s="66"/>
      <c r="C9" s="67" t="s">
        <v>8</v>
      </c>
      <c r="D9" s="67" t="s">
        <v>8</v>
      </c>
      <c r="E9" s="67"/>
      <c r="F9" s="67"/>
      <c r="G9" s="67"/>
      <c r="H9" s="67"/>
      <c r="I9" s="67"/>
      <c r="J9" s="67" t="s">
        <v>8</v>
      </c>
      <c r="K9" s="67" t="s">
        <v>8</v>
      </c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 t="s">
        <v>8</v>
      </c>
      <c r="Y9" s="67" t="s">
        <v>8</v>
      </c>
      <c r="Z9" s="67"/>
      <c r="AA9" s="67"/>
      <c r="AB9" s="67"/>
      <c r="AC9" s="67"/>
      <c r="AD9" s="67"/>
      <c r="AE9" s="67" t="s">
        <v>8</v>
      </c>
      <c r="AF9" s="68"/>
      <c r="AG9" s="110">
        <f t="shared" si="3"/>
        <v>7</v>
      </c>
      <c r="AH9" s="8"/>
    </row>
    <row r="10" spans="1:34" x14ac:dyDescent="0.15">
      <c r="A10" s="109" t="s">
        <v>11</v>
      </c>
      <c r="B10" s="66"/>
      <c r="C10" s="67" t="s">
        <v>8</v>
      </c>
      <c r="D10" s="67" t="s">
        <v>8</v>
      </c>
      <c r="E10" s="67"/>
      <c r="F10" s="67"/>
      <c r="G10" s="67"/>
      <c r="H10" s="67"/>
      <c r="I10" s="67"/>
      <c r="J10" s="67"/>
      <c r="K10" s="67" t="s">
        <v>8</v>
      </c>
      <c r="L10" s="67"/>
      <c r="M10" s="67"/>
      <c r="N10" s="67"/>
      <c r="O10" s="67"/>
      <c r="P10" s="67"/>
      <c r="Q10" s="67" t="s">
        <v>8</v>
      </c>
      <c r="R10" s="67"/>
      <c r="S10" s="67"/>
      <c r="T10" s="67"/>
      <c r="U10" s="67"/>
      <c r="V10" s="67"/>
      <c r="W10" s="67"/>
      <c r="X10" s="67" t="s">
        <v>8</v>
      </c>
      <c r="Y10" s="67" t="s">
        <v>8</v>
      </c>
      <c r="Z10" s="67"/>
      <c r="AA10" s="67"/>
      <c r="AB10" s="67"/>
      <c r="AC10" s="67"/>
      <c r="AD10" s="67"/>
      <c r="AE10" s="67" t="s">
        <v>8</v>
      </c>
      <c r="AF10" s="68" t="s">
        <v>8</v>
      </c>
      <c r="AG10" s="110">
        <f t="shared" si="3"/>
        <v>8</v>
      </c>
      <c r="AH10" s="8"/>
    </row>
    <row r="11" spans="1:34" x14ac:dyDescent="0.15">
      <c r="A11" s="109" t="s">
        <v>12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/>
      <c r="AG11" s="110">
        <f t="shared" si="3"/>
        <v>0</v>
      </c>
      <c r="AH11" s="8"/>
    </row>
    <row r="12" spans="1:34" x14ac:dyDescent="0.15">
      <c r="A12" s="109" t="s">
        <v>13</v>
      </c>
      <c r="B12" s="66"/>
      <c r="C12" s="67" t="s">
        <v>8</v>
      </c>
      <c r="D12" s="67" t="s">
        <v>8</v>
      </c>
      <c r="E12" s="67"/>
      <c r="F12" s="67"/>
      <c r="G12" s="67"/>
      <c r="H12" s="67"/>
      <c r="I12" s="67"/>
      <c r="J12" s="67" t="s">
        <v>8</v>
      </c>
      <c r="K12" s="67" t="s">
        <v>8</v>
      </c>
      <c r="L12" s="67"/>
      <c r="M12" s="67"/>
      <c r="N12" s="67"/>
      <c r="O12" s="67"/>
      <c r="P12" s="67"/>
      <c r="Q12" s="67" t="s">
        <v>8</v>
      </c>
      <c r="R12" s="67" t="s">
        <v>8</v>
      </c>
      <c r="S12" s="67"/>
      <c r="T12" s="67"/>
      <c r="U12" s="67"/>
      <c r="V12" s="67"/>
      <c r="W12" s="67"/>
      <c r="X12" s="67" t="s">
        <v>8</v>
      </c>
      <c r="Y12" s="67" t="s">
        <v>8</v>
      </c>
      <c r="Z12" s="67"/>
      <c r="AA12" s="67"/>
      <c r="AB12" s="67"/>
      <c r="AC12" s="67"/>
      <c r="AD12" s="67"/>
      <c r="AE12" s="67" t="s">
        <v>8</v>
      </c>
      <c r="AF12" s="68" t="s">
        <v>8</v>
      </c>
      <c r="AG12" s="110">
        <f t="shared" si="3"/>
        <v>10</v>
      </c>
      <c r="AH12" s="8"/>
    </row>
    <row r="13" spans="1:34" x14ac:dyDescent="0.15">
      <c r="A13" s="109" t="s">
        <v>14</v>
      </c>
      <c r="B13" s="66"/>
      <c r="C13" s="67"/>
      <c r="D13" s="67" t="s">
        <v>8</v>
      </c>
      <c r="E13" s="67"/>
      <c r="F13" s="67"/>
      <c r="G13" s="67"/>
      <c r="H13" s="67"/>
      <c r="I13" s="67"/>
      <c r="J13" s="67" t="s">
        <v>8</v>
      </c>
      <c r="K13" s="67"/>
      <c r="L13" s="67"/>
      <c r="M13" s="67"/>
      <c r="N13" s="67"/>
      <c r="O13" s="67"/>
      <c r="P13" s="67"/>
      <c r="Q13" s="67"/>
      <c r="R13" s="67" t="s">
        <v>8</v>
      </c>
      <c r="S13" s="67"/>
      <c r="T13" s="67"/>
      <c r="U13" s="67"/>
      <c r="V13" s="67"/>
      <c r="W13" s="67"/>
      <c r="X13" s="67"/>
      <c r="Y13" s="67" t="s">
        <v>8</v>
      </c>
      <c r="Z13" s="67"/>
      <c r="AA13" s="67"/>
      <c r="AB13" s="67"/>
      <c r="AC13" s="67"/>
      <c r="AD13" s="67"/>
      <c r="AE13" s="67"/>
      <c r="AF13" s="68"/>
      <c r="AG13" s="110">
        <f t="shared" si="3"/>
        <v>4</v>
      </c>
      <c r="AH13" s="8"/>
    </row>
    <row r="14" spans="1:34" x14ac:dyDescent="0.15">
      <c r="A14" s="109" t="s">
        <v>15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  <c r="AG14" s="110">
        <f t="shared" si="3"/>
        <v>0</v>
      </c>
      <c r="AH14" s="8"/>
    </row>
    <row r="15" spans="1:34" x14ac:dyDescent="0.15">
      <c r="A15" s="109" t="s">
        <v>16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 s="110">
        <f t="shared" si="3"/>
        <v>0</v>
      </c>
      <c r="AH15" s="8"/>
    </row>
    <row r="16" spans="1:34" x14ac:dyDescent="0.15">
      <c r="A16" s="109" t="s">
        <v>17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8"/>
      <c r="AG16" s="110">
        <f t="shared" si="3"/>
        <v>0</v>
      </c>
      <c r="AH16" s="8"/>
    </row>
    <row r="17" spans="1:34" x14ac:dyDescent="0.15">
      <c r="A17" s="109" t="s">
        <v>18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  <c r="AG17" s="110">
        <f t="shared" si="3"/>
        <v>0</v>
      </c>
      <c r="AH17" s="8"/>
    </row>
    <row r="18" spans="1:34" x14ac:dyDescent="0.15">
      <c r="A18" s="109" t="s">
        <v>19</v>
      </c>
      <c r="B18" s="66"/>
      <c r="C18" s="67"/>
      <c r="D18" s="67" t="s">
        <v>8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8"/>
      <c r="AG18" s="110">
        <f t="shared" si="3"/>
        <v>1</v>
      </c>
      <c r="AH18" s="8"/>
    </row>
    <row r="19" spans="1:34" x14ac:dyDescent="0.15">
      <c r="A19" s="109" t="s">
        <v>20</v>
      </c>
      <c r="B19" s="66"/>
      <c r="C19" s="67" t="s">
        <v>8</v>
      </c>
      <c r="D19" s="67" t="s">
        <v>8</v>
      </c>
      <c r="E19" s="67"/>
      <c r="F19" s="67"/>
      <c r="G19" s="67"/>
      <c r="H19" s="67"/>
      <c r="I19" s="67"/>
      <c r="J19" s="67" t="s">
        <v>8</v>
      </c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8"/>
      <c r="AG19" s="110">
        <f t="shared" si="3"/>
        <v>3</v>
      </c>
      <c r="AH19" s="8"/>
    </row>
    <row r="20" spans="1:34" x14ac:dyDescent="0.15">
      <c r="A20" s="109" t="s">
        <v>21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8"/>
      <c r="AG20" s="110">
        <f t="shared" si="3"/>
        <v>0</v>
      </c>
      <c r="AH20" s="8"/>
    </row>
    <row r="21" spans="1:34" x14ac:dyDescent="0.15">
      <c r="A21" s="109" t="s">
        <v>22</v>
      </c>
      <c r="B21" s="66"/>
      <c r="C21" s="67" t="s">
        <v>8</v>
      </c>
      <c r="D21" s="67" t="s">
        <v>8</v>
      </c>
      <c r="E21" s="67"/>
      <c r="F21" s="67"/>
      <c r="G21" s="67"/>
      <c r="H21" s="67"/>
      <c r="I21" s="67"/>
      <c r="J21" s="67" t="s">
        <v>8</v>
      </c>
      <c r="K21" s="67" t="s">
        <v>8</v>
      </c>
      <c r="L21" s="67"/>
      <c r="M21" s="67"/>
      <c r="N21" s="67"/>
      <c r="O21" s="67"/>
      <c r="P21" s="67"/>
      <c r="Q21" s="67" t="s">
        <v>8</v>
      </c>
      <c r="R21" s="67" t="s">
        <v>8</v>
      </c>
      <c r="S21" s="67"/>
      <c r="T21" s="67"/>
      <c r="U21" s="67"/>
      <c r="V21" s="67"/>
      <c r="W21" s="67"/>
      <c r="X21" s="67" t="s">
        <v>8</v>
      </c>
      <c r="Y21" s="67" t="s">
        <v>8</v>
      </c>
      <c r="Z21" s="67"/>
      <c r="AA21" s="67"/>
      <c r="AB21" s="67"/>
      <c r="AC21" s="67"/>
      <c r="AD21" s="67"/>
      <c r="AE21" s="67" t="s">
        <v>8</v>
      </c>
      <c r="AF21" s="68" t="s">
        <v>8</v>
      </c>
      <c r="AG21" s="110">
        <f t="shared" si="3"/>
        <v>10</v>
      </c>
      <c r="AH21" s="8"/>
    </row>
    <row r="22" spans="1:34" x14ac:dyDescent="0.15">
      <c r="A22" s="109" t="s">
        <v>23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110">
        <f t="shared" si="3"/>
        <v>0</v>
      </c>
      <c r="AH22" s="8"/>
    </row>
    <row r="23" spans="1:34" x14ac:dyDescent="0.15">
      <c r="A23" s="109" t="s">
        <v>24</v>
      </c>
      <c r="B23" s="66"/>
      <c r="C23" s="67" t="s">
        <v>8</v>
      </c>
      <c r="D23" s="67" t="s">
        <v>8</v>
      </c>
      <c r="E23" s="67"/>
      <c r="F23" s="67"/>
      <c r="G23" s="67"/>
      <c r="H23" s="67"/>
      <c r="I23" s="67"/>
      <c r="J23" s="67" t="s">
        <v>8</v>
      </c>
      <c r="K23" s="67" t="s">
        <v>8</v>
      </c>
      <c r="L23" s="67"/>
      <c r="M23" s="67"/>
      <c r="N23" s="67"/>
      <c r="O23" s="67"/>
      <c r="P23" s="67"/>
      <c r="Q23" s="67" t="s">
        <v>8</v>
      </c>
      <c r="R23" s="67" t="s">
        <v>8</v>
      </c>
      <c r="S23" s="67"/>
      <c r="T23" s="67"/>
      <c r="U23" s="67"/>
      <c r="V23" s="67"/>
      <c r="W23" s="67"/>
      <c r="X23" s="67" t="s">
        <v>8</v>
      </c>
      <c r="Y23" s="67" t="s">
        <v>8</v>
      </c>
      <c r="Z23" s="67"/>
      <c r="AA23" s="67"/>
      <c r="AB23" s="67"/>
      <c r="AC23" s="67"/>
      <c r="AD23" s="67"/>
      <c r="AE23" s="67" t="s">
        <v>8</v>
      </c>
      <c r="AF23" s="68" t="s">
        <v>8</v>
      </c>
      <c r="AG23" s="110">
        <f t="shared" si="3"/>
        <v>10</v>
      </c>
      <c r="AH23" s="8"/>
    </row>
    <row r="24" spans="1:34" ht="14.25" thickBot="1" x14ac:dyDescent="0.2">
      <c r="A24" s="111" t="s">
        <v>28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61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4"/>
      <c r="AG24" s="112">
        <f>COUNTA(B24:AF24)</f>
        <v>0</v>
      </c>
      <c r="AH24" s="8"/>
    </row>
    <row r="25" spans="1:34" ht="14.25" thickBot="1" x14ac:dyDescent="0.2">
      <c r="A25" s="113" t="s">
        <v>26</v>
      </c>
      <c r="B25" s="120">
        <f>COUNTA(B6:B24)</f>
        <v>0</v>
      </c>
      <c r="C25" s="114">
        <f t="shared" ref="C25:AF25" si="4">COUNTA(C6:C24)</f>
        <v>8</v>
      </c>
      <c r="D25" s="115">
        <f t="shared" si="4"/>
        <v>11</v>
      </c>
      <c r="E25" s="115">
        <f t="shared" si="4"/>
        <v>0</v>
      </c>
      <c r="F25" s="115">
        <f t="shared" si="4"/>
        <v>0</v>
      </c>
      <c r="G25" s="115">
        <f t="shared" si="4"/>
        <v>0</v>
      </c>
      <c r="H25" s="115">
        <f t="shared" si="4"/>
        <v>0</v>
      </c>
      <c r="I25" s="115">
        <f t="shared" si="4"/>
        <v>0</v>
      </c>
      <c r="J25" s="115">
        <f t="shared" si="4"/>
        <v>8</v>
      </c>
      <c r="K25" s="115">
        <f t="shared" si="4"/>
        <v>7</v>
      </c>
      <c r="L25" s="115">
        <f t="shared" si="4"/>
        <v>0</v>
      </c>
      <c r="M25" s="115">
        <f t="shared" si="4"/>
        <v>0</v>
      </c>
      <c r="N25" s="115">
        <f t="shared" si="4"/>
        <v>0</v>
      </c>
      <c r="O25" s="115">
        <f t="shared" si="4"/>
        <v>0</v>
      </c>
      <c r="P25" s="115">
        <f t="shared" si="4"/>
        <v>0</v>
      </c>
      <c r="Q25" s="115">
        <f t="shared" si="4"/>
        <v>6</v>
      </c>
      <c r="R25" s="115">
        <f t="shared" si="4"/>
        <v>4</v>
      </c>
      <c r="S25" s="115">
        <f t="shared" si="4"/>
        <v>0</v>
      </c>
      <c r="T25" s="115">
        <f t="shared" si="4"/>
        <v>0</v>
      </c>
      <c r="U25" s="115">
        <f t="shared" si="4"/>
        <v>0</v>
      </c>
      <c r="V25" s="115">
        <f t="shared" si="4"/>
        <v>0</v>
      </c>
      <c r="W25" s="115">
        <f t="shared" si="4"/>
        <v>0</v>
      </c>
      <c r="X25" s="115">
        <f t="shared" si="4"/>
        <v>6</v>
      </c>
      <c r="Y25" s="115">
        <f t="shared" si="4"/>
        <v>7</v>
      </c>
      <c r="Z25" s="115">
        <f t="shared" si="4"/>
        <v>0</v>
      </c>
      <c r="AA25" s="115">
        <f t="shared" si="4"/>
        <v>0</v>
      </c>
      <c r="AB25" s="115">
        <f t="shared" si="4"/>
        <v>0</v>
      </c>
      <c r="AC25" s="115">
        <f t="shared" si="4"/>
        <v>0</v>
      </c>
      <c r="AD25" s="115">
        <f t="shared" si="4"/>
        <v>0</v>
      </c>
      <c r="AE25" s="115">
        <f t="shared" si="4"/>
        <v>7</v>
      </c>
      <c r="AF25" s="121">
        <f t="shared" si="4"/>
        <v>5</v>
      </c>
      <c r="AG25" s="122">
        <f>SUM(AG6:AG24)</f>
        <v>69</v>
      </c>
      <c r="AH25" s="8"/>
    </row>
    <row r="26" spans="1:34" ht="14.25" thickTop="1" x14ac:dyDescent="0.15">
      <c r="A26" s="3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15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</sheetData>
  <sheetProtection sheet="1" objects="1" scenarios="1"/>
  <phoneticPr fontId="2"/>
  <conditionalFormatting sqref="B6:AF24">
    <cfRule type="expression" dxfId="11" priority="29" stopIfTrue="1">
      <formula>B$5=1</formula>
    </cfRule>
    <cfRule type="expression" dxfId="10" priority="30" stopIfTrue="1">
      <formula>B$5=7</formula>
    </cfRule>
  </conditionalFormatting>
  <dataValidations count="1">
    <dataValidation type="list" allowBlank="1" showInputMessage="1" showErrorMessage="1" sqref="C6:D24 J6:L24 Q6:R24 X6:Y24 AE6:AF24">
      <formula1>$B$2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stopIfTrue="1" id="{FE707C13-F792-4F21-B419-1B96C6B69B4E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年度集計</vt:lpstr>
      <vt:lpstr>祝日リスト</vt:lpstr>
      <vt:lpstr>'7月'!Print_Area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NKN</dc:creator>
  <cp:keywords/>
  <dc:description/>
  <cp:lastModifiedBy>NKN</cp:lastModifiedBy>
  <cp:revision/>
  <dcterms:created xsi:type="dcterms:W3CDTF">2021-01-24T05:11:27Z</dcterms:created>
  <dcterms:modified xsi:type="dcterms:W3CDTF">2022-03-10T07:21:10Z</dcterms:modified>
  <cp:category/>
  <cp:contentStatus/>
</cp:coreProperties>
</file>